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ira.lara\Downloads\"/>
    </mc:Choice>
  </mc:AlternateContent>
  <bookViews>
    <workbookView xWindow="0" yWindow="0" windowWidth="16815" windowHeight="765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39" i="1" l="1"/>
  <c r="K432" i="1"/>
  <c r="K433" i="1"/>
  <c r="K434" i="1"/>
  <c r="K435" i="1"/>
  <c r="K436" i="1"/>
  <c r="K437" i="1"/>
  <c r="K438" i="1"/>
  <c r="K431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398" i="1"/>
  <c r="K384" i="1"/>
  <c r="K385" i="1"/>
  <c r="K386" i="1"/>
  <c r="K387" i="1"/>
  <c r="K388" i="1"/>
  <c r="K389" i="1"/>
  <c r="K390" i="1"/>
  <c r="K391" i="1"/>
  <c r="K392" i="1"/>
  <c r="K383" i="1"/>
  <c r="K380" i="1"/>
  <c r="K381" i="1"/>
  <c r="K382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65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32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299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66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33" i="1"/>
  <c r="K217" i="1"/>
  <c r="K218" i="1"/>
  <c r="K219" i="1"/>
  <c r="K220" i="1"/>
  <c r="K221" i="1"/>
  <c r="K222" i="1"/>
  <c r="K223" i="1"/>
  <c r="K224" i="1"/>
  <c r="K225" i="1"/>
  <c r="K226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04" i="1"/>
  <c r="K176" i="1" l="1"/>
  <c r="K169" i="1"/>
  <c r="K170" i="1"/>
  <c r="K171" i="1"/>
  <c r="K172" i="1"/>
  <c r="K173" i="1"/>
  <c r="K174" i="1"/>
  <c r="K175" i="1"/>
  <c r="K168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34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02" i="1"/>
  <c r="K89" i="1"/>
  <c r="K90" i="1"/>
  <c r="K91" i="1"/>
  <c r="K92" i="1"/>
  <c r="K93" i="1"/>
  <c r="K94" i="1"/>
  <c r="K95" i="1"/>
  <c r="K96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68" i="1"/>
  <c r="K62" i="1"/>
  <c r="K63" i="1"/>
  <c r="K64" i="1"/>
  <c r="K52" i="1"/>
  <c r="K53" i="1"/>
  <c r="K54" i="1"/>
  <c r="K55" i="1"/>
  <c r="K56" i="1"/>
  <c r="K57" i="1"/>
  <c r="K58" i="1"/>
  <c r="K59" i="1"/>
  <c r="K60" i="1"/>
  <c r="K61" i="1"/>
  <c r="K41" i="1"/>
  <c r="K42" i="1"/>
  <c r="K43" i="1"/>
  <c r="K44" i="1"/>
  <c r="K45" i="1"/>
  <c r="K46" i="1"/>
  <c r="K47" i="1"/>
  <c r="K48" i="1"/>
  <c r="K49" i="1"/>
  <c r="K50" i="1"/>
  <c r="K51" i="1"/>
  <c r="K36" i="1"/>
  <c r="K37" i="1"/>
  <c r="K38" i="1"/>
  <c r="K39" i="1"/>
  <c r="K40" i="1"/>
  <c r="K35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11" i="1"/>
  <c r="K12" i="1"/>
  <c r="K13" i="1"/>
  <c r="K14" i="1"/>
  <c r="K10" i="1"/>
  <c r="K9" i="1"/>
</calcChain>
</file>

<file path=xl/sharedStrings.xml><?xml version="1.0" encoding="utf-8"?>
<sst xmlns="http://schemas.openxmlformats.org/spreadsheetml/2006/main" count="382" uniqueCount="317">
  <si>
    <t>BOTELLON DE AGUA</t>
  </si>
  <si>
    <t>TONER 119 BLACK IMPRESORA CANNON MF</t>
  </si>
  <si>
    <t>JUEGO APRENDIENDO LAS SECUENCIAS</t>
  </si>
  <si>
    <t>JUEGOS DE MEMORIA</t>
  </si>
  <si>
    <t>JUEGOS PARA ENSARTAR</t>
  </si>
  <si>
    <t>FREEZER HORIZONTAL 25” P/ COCINA</t>
  </si>
  <si>
    <t>LICUADORA INDUSTRIAL 15LT</t>
  </si>
  <si>
    <t>LICUADORA INDUSTRIAL 5LIT</t>
  </si>
  <si>
    <t>TELEFONO IP</t>
  </si>
  <si>
    <t>PINTURA TERRACOTA ACRILICA (GL)</t>
  </si>
  <si>
    <t>PINTURA SEMIGLOSS BLANCO 00</t>
  </si>
  <si>
    <t>TINTA P/IMPRESORA DE CARNET ZEBRA ZC300</t>
  </si>
  <si>
    <t>TAPA INODORO DE NIÑOS</t>
  </si>
  <si>
    <t>KIT INODORO DE NIÑOS</t>
  </si>
  <si>
    <t>TAPA DE CISTERNA 27 X 27</t>
  </si>
  <si>
    <t>ARROZ (PAQ. 20/1)</t>
  </si>
  <si>
    <t>NECTAR DE FRUTAS UHT (200ML)</t>
  </si>
  <si>
    <t>MALLA PLASTICA (ROLLO 2MT X 30 MT)</t>
  </si>
  <si>
    <t>JABON LIQUIDO DE MANOS GL</t>
  </si>
  <si>
    <t>JABON DE CUABA LIQUIDO GL</t>
  </si>
  <si>
    <t>DESGRASANTE (GL)</t>
  </si>
  <si>
    <t>LIMPIADOR DE VIDRIO/CRISTAL (0.5LT)</t>
  </si>
  <si>
    <t>ESCURRIDOR DE PISO</t>
  </si>
  <si>
    <t>ESCOBILLA PARA LIMPIAR LOS INODOROS</t>
  </si>
  <si>
    <t>SUAPER DE ALGODÓN NO.32</t>
  </si>
  <si>
    <t>CEPILLO TIPO PLANCHA</t>
  </si>
  <si>
    <t>CAPACITOR DE MARCHA MICROFARADIOS</t>
  </si>
  <si>
    <t>ABANICOS PARA INVERSOR A 24 VCD</t>
  </si>
  <si>
    <t>EXTRACTOR DE ESTAÑO</t>
  </si>
  <si>
    <t>PROTECTORES DE TOMA CORRIENTE</t>
  </si>
  <si>
    <t>DISCO PULIDORA PARA METAL DE 7.5”</t>
  </si>
  <si>
    <t>DISCO CORTE PULIDORA 9”</t>
  </si>
  <si>
    <t>DISCO CORTE PULIDORA 5”</t>
  </si>
  <si>
    <t>DISCO P/ PILIR METAL 5”</t>
  </si>
  <si>
    <t>MACETA 4LBS</t>
  </si>
  <si>
    <t>CINCEL DE PUNTA</t>
  </si>
  <si>
    <t>CINCEL PLANO</t>
  </si>
  <si>
    <t>SEGUETA C/ MARCO</t>
  </si>
  <si>
    <t>MAQUINA PARA SOLDAR</t>
  </si>
  <si>
    <t>SIERRA CALADORA C/ ACCION ORBITAL</t>
  </si>
  <si>
    <t>VASOS DESECHABLES DE CARTON 8OZ (PAQ.</t>
  </si>
  <si>
    <t>TOALLAS HUMEDAS</t>
  </si>
  <si>
    <t>DISPENSADOR P/ PAPEL HIGIENICO</t>
  </si>
  <si>
    <t>FUNDAS PLASTICAS NEGRAS 55GL (PAQ. 100/1)</t>
  </si>
  <si>
    <t>DISPENSADOR P/ JABON LIQUIDO</t>
  </si>
  <si>
    <t>FUNDAS PLASTICAS NEGRAS 30GL (PAQ. 10/1)</t>
  </si>
  <si>
    <t>ESTANTERIA METALICA DE 5 TRAMOS CON CAP.</t>
  </si>
  <si>
    <t>ARMARIO VERTICAL METAL</t>
  </si>
  <si>
    <t>TONER W1360A NEGRO P/ IMPRESORA HP 136A</t>
  </si>
  <si>
    <t>TONER W2020 NEGRO P/ IMPRESORA HP414</t>
  </si>
  <si>
    <t>TONER W2021 CYAN P/ IMPREOSRA HP414</t>
  </si>
  <si>
    <t>TONER W2022 AMARILLO P/ IMPRESORA HP414</t>
  </si>
  <si>
    <t>TONER W2023 MAGENTA P/ IMPRESORA HP414</t>
  </si>
  <si>
    <t>PODADORA DE CESPED</t>
  </si>
  <si>
    <t>GALLETAS WAFFLE (PAQ.12/1)</t>
  </si>
  <si>
    <t>BOTELLA PLASTICA DE 32OZ C/ ATOMIZADOR</t>
  </si>
  <si>
    <t>ARCHIVO VERTICAL METAL 2 GABETAS</t>
  </si>
  <si>
    <t>CARPETA DE 3”</t>
  </si>
  <si>
    <t>BOLIGRAFOS AZULES PUNTA MEDIA (CJA. 10/1)</t>
  </si>
  <si>
    <t>BOLIGRAFOS NEGROS PUNTA MEDIA (CJA. 10/1)</t>
  </si>
  <si>
    <t>CLIP GRANDE (CJA. 100/1)</t>
  </si>
  <si>
    <t>GLOBOS NO.9 COLORES VARIOS</t>
  </si>
  <si>
    <t>FOLDER EXPANDIBLES 8.5 X 11 (5 DIVICIONES)</t>
  </si>
  <si>
    <t>QUEMADOR CON VALVULA MODELO P40</t>
  </si>
  <si>
    <t>QUEMADOR CON VALVULA MODELO P50</t>
  </si>
  <si>
    <t>POLO-SHIRT ADULTO AZUL MARINO (M)</t>
  </si>
  <si>
    <t>POLO-SHIRT ADULTO AZUL MARINO (L)</t>
  </si>
  <si>
    <t>POLO-SHIRT ADULTO BLANCO (M)</t>
  </si>
  <si>
    <t>POLO-SHIRT ADULTO BLANCO (L)</t>
  </si>
  <si>
    <t>MAMELUCO (0-3)</t>
  </si>
  <si>
    <t>MAMELUCO (4-8)</t>
  </si>
  <si>
    <t>MAMELUCO (10-18)</t>
  </si>
  <si>
    <t>13-19-2022</t>
  </si>
  <si>
    <t>MAMELUCO (3 MESES)</t>
  </si>
  <si>
    <t>MAMELUCO (6 MESES)</t>
  </si>
  <si>
    <t>MAMELUCO (12 MESES)</t>
  </si>
  <si>
    <t>MAMELUCO (9 MESES)</t>
  </si>
  <si>
    <t>DELANTAL P/ ADULTO INAIPI</t>
  </si>
  <si>
    <t>BABEROS</t>
  </si>
  <si>
    <t>JUEGO DE TRAJE Y CAMISA INAIPI</t>
  </si>
  <si>
    <t>JUEGO DE CAMISA Y PANTALON INAIPI</t>
  </si>
  <si>
    <t>CUBRECOLCHON</t>
  </si>
  <si>
    <t>JUEGO CAMISA, PANTALON Y CORBATIN INAIPI</t>
  </si>
  <si>
    <t>JUEGO DE CAMISA, FALDA Y CORBATIN INAIPI</t>
  </si>
  <si>
    <t xml:space="preserve">Codigo Institucional </t>
  </si>
  <si>
    <t xml:space="preserve">Fecha de Adquisicion/Registro </t>
  </si>
  <si>
    <t xml:space="preserve">existencia </t>
  </si>
  <si>
    <t xml:space="preserve">Breve descripcion del bien </t>
  </si>
  <si>
    <t xml:space="preserve">Precio Unitario </t>
  </si>
  <si>
    <t>Valores RD$</t>
  </si>
  <si>
    <t>JUEGO DESTORNILLADORES PLANOSYESTRIAS (6/1)</t>
  </si>
  <si>
    <t xml:space="preserve">PAR DE GUANTES DE GOMA EXTRA FUERTE P/ LIMPIEZA (SIZE M) </t>
  </si>
  <si>
    <t xml:space="preserve">PAR DE GUANTES DE GOMA EXTRA FUERTE P/LIMPIEZA (SIZE L) </t>
  </si>
  <si>
    <t>ESTANTERIA METALICA DE 5 TRAMOS CON CAP. 800KG</t>
  </si>
  <si>
    <t>PAPEL CREPE VARIOS COLORES (PLIEGO 2MT X 20CM)</t>
  </si>
  <si>
    <r>
      <t>T-SHIRT NI</t>
    </r>
    <r>
      <rPr>
        <sz val="8"/>
        <color theme="1"/>
        <rFont val="Calibri"/>
        <family val="2"/>
        <scheme val="minor"/>
      </rPr>
      <t>Ñ</t>
    </r>
    <r>
      <rPr>
        <sz val="8"/>
        <color theme="1"/>
        <rFont val="Times New Roman"/>
        <family val="1"/>
      </rPr>
      <t>OS AZUL #2</t>
    </r>
  </si>
  <si>
    <r>
      <t>T-SHIRT NI</t>
    </r>
    <r>
      <rPr>
        <sz val="8"/>
        <color theme="1"/>
        <rFont val="Calibri"/>
        <family val="2"/>
        <scheme val="minor"/>
      </rPr>
      <t>Ñ</t>
    </r>
    <r>
      <rPr>
        <sz val="8"/>
        <color theme="1"/>
        <rFont val="Times New Roman"/>
        <family val="1"/>
      </rPr>
      <t>OS AZUL #4</t>
    </r>
  </si>
  <si>
    <r>
      <t>T-SHIRT NI</t>
    </r>
    <r>
      <rPr>
        <sz val="8"/>
        <color theme="1"/>
        <rFont val="Calibri"/>
        <family val="2"/>
        <scheme val="minor"/>
      </rPr>
      <t>Ñ</t>
    </r>
    <r>
      <rPr>
        <sz val="8"/>
        <color theme="1"/>
        <rFont val="Times New Roman"/>
        <family val="1"/>
      </rPr>
      <t>OS AZUL #6</t>
    </r>
  </si>
  <si>
    <r>
      <t>T-SHIRT NI</t>
    </r>
    <r>
      <rPr>
        <sz val="8"/>
        <color theme="1"/>
        <rFont val="Calibri"/>
        <family val="2"/>
        <scheme val="minor"/>
      </rPr>
      <t>Ñ</t>
    </r>
    <r>
      <rPr>
        <sz val="8"/>
        <color theme="1"/>
        <rFont val="Times New Roman"/>
        <family val="1"/>
      </rPr>
      <t>OS AZUL #8</t>
    </r>
  </si>
  <si>
    <r>
      <t>T-SHIRT NI</t>
    </r>
    <r>
      <rPr>
        <sz val="8"/>
        <color theme="1"/>
        <rFont val="Calibri"/>
        <family val="2"/>
        <scheme val="minor"/>
      </rPr>
      <t>Ñ</t>
    </r>
    <r>
      <rPr>
        <sz val="8"/>
        <color theme="1"/>
        <rFont val="Times New Roman"/>
        <family val="1"/>
      </rPr>
      <t>OS AZUL #10</t>
    </r>
  </si>
  <si>
    <r>
      <t>T-SHIRT NI</t>
    </r>
    <r>
      <rPr>
        <sz val="8"/>
        <color theme="1"/>
        <rFont val="Calibri"/>
        <family val="2"/>
        <scheme val="minor"/>
      </rPr>
      <t>Ñ</t>
    </r>
    <r>
      <rPr>
        <sz val="8"/>
        <color theme="1"/>
        <rFont val="Times New Roman"/>
        <family val="1"/>
      </rPr>
      <t>OS AZUL #12</t>
    </r>
  </si>
  <si>
    <r>
      <t>TOALLAS DE BA</t>
    </r>
    <r>
      <rPr>
        <sz val="8"/>
        <color theme="1"/>
        <rFont val="Calibri"/>
        <family val="2"/>
        <scheme val="minor"/>
      </rPr>
      <t>Ñ</t>
    </r>
    <r>
      <rPr>
        <sz val="8"/>
        <color theme="1"/>
        <rFont val="Times New Roman"/>
        <family val="1"/>
      </rPr>
      <t>O</t>
    </r>
  </si>
  <si>
    <r>
      <t>T-SHIRT NI</t>
    </r>
    <r>
      <rPr>
        <sz val="8"/>
        <color theme="1"/>
        <rFont val="Calibri"/>
        <family val="2"/>
        <scheme val="minor"/>
      </rPr>
      <t>Ñ</t>
    </r>
    <r>
      <rPr>
        <sz val="8"/>
        <color theme="1"/>
        <rFont val="Times New Roman"/>
        <family val="1"/>
      </rPr>
      <t>OS #6 (5A</t>
    </r>
    <r>
      <rPr>
        <sz val="8"/>
        <color theme="1"/>
        <rFont val="Calibri"/>
        <family val="2"/>
        <scheme val="minor"/>
      </rPr>
      <t>Ñ</t>
    </r>
    <r>
      <rPr>
        <sz val="8"/>
        <color theme="1"/>
        <rFont val="Times New Roman"/>
        <family val="1"/>
      </rPr>
      <t>OS)</t>
    </r>
  </si>
  <si>
    <r>
      <t>T-SHIRT NI</t>
    </r>
    <r>
      <rPr>
        <sz val="8"/>
        <color theme="1"/>
        <rFont val="Calibri"/>
        <family val="2"/>
        <scheme val="minor"/>
      </rPr>
      <t>Ñ</t>
    </r>
    <r>
      <rPr>
        <sz val="8"/>
        <color theme="1"/>
        <rFont val="Times New Roman"/>
        <family val="1"/>
      </rPr>
      <t>OS 3.6 MESES</t>
    </r>
  </si>
  <si>
    <r>
      <t>T-SHIRT NI</t>
    </r>
    <r>
      <rPr>
        <sz val="8"/>
        <color theme="1"/>
        <rFont val="Calibri"/>
        <family val="2"/>
        <scheme val="minor"/>
      </rPr>
      <t>Ñ</t>
    </r>
    <r>
      <rPr>
        <sz val="8"/>
        <color theme="1"/>
        <rFont val="Times New Roman"/>
        <family val="1"/>
      </rPr>
      <t>OS 6-9 MESES</t>
    </r>
  </si>
  <si>
    <t xml:space="preserve">Total Gral. </t>
  </si>
  <si>
    <t>NEVERA DE BAJO CONSUMO 11 PIES CUBICOS</t>
  </si>
  <si>
    <t>PAÑALES No. 4</t>
  </si>
  <si>
    <t>LAVADORAS SEMIAUTOMÁTICAS</t>
  </si>
  <si>
    <t>BALANZA INDUSTRIAL 300KG</t>
  </si>
  <si>
    <t>BALANZA PARA PESAR ALIMENTOS CAPACIDAD 40 KG</t>
  </si>
  <si>
    <t>DISPENSADORES DE AGUA/BEBEDEROS</t>
  </si>
  <si>
    <t>FREEZER HORIZONTAL 25 P/ COCINA</t>
  </si>
  <si>
    <t>CALDERO DE 30 LBS.</t>
  </si>
  <si>
    <t>CALDERO DE 20 LBS</t>
  </si>
  <si>
    <t>SET DE ALFOMBRA 4/1</t>
  </si>
  <si>
    <t>SET DE PELOTAS PARA PISCINA</t>
  </si>
  <si>
    <t>VASOS ANTIDERRAMES PARA BEBE</t>
  </si>
  <si>
    <t>RADIO CON CD ROMM</t>
  </si>
  <si>
    <t>JUEGOS DE PELOTAS SENSORIALES II (6/1)</t>
  </si>
  <si>
    <t>JUEGO DE DOCTORES</t>
  </si>
  <si>
    <t>BLOQUES PLASTICOS (PAQ. 50/1)</t>
  </si>
  <si>
    <t>SONAJERO CON BOLITAS</t>
  </si>
  <si>
    <t>NEVERA EJECUTIVA 4</t>
  </si>
  <si>
    <t>SET DE BLOQUES PLASTICO</t>
  </si>
  <si>
    <t>VASOS DESECHABLES DE CARTON 8OZ. (PAQ. 50/1)</t>
  </si>
  <si>
    <t>ZAFACON DE BAÑOS REDONDO C/TAPA 12</t>
  </si>
  <si>
    <t>ZAFACON PLASTICO SIN TAPA</t>
  </si>
  <si>
    <t>ZAFACON PORTA BOLSA DE BASURA</t>
  </si>
  <si>
    <t>ZAFACON 45 GALONES 170 LT.</t>
  </si>
  <si>
    <t xml:space="preserve">
Instituto Nacional de Atención Integral a la Primera Infancia (INAIPI)
RELACION DE MATERIALES RECIBIDOS DEL 01/07/2022 AL 30/09/ 2022
ALMACENES INAIPI
</t>
  </si>
  <si>
    <t>ALMACENES INAIPI</t>
  </si>
  <si>
    <t xml:space="preserve">Fecha de Adquisicion / Registro </t>
  </si>
  <si>
    <t xml:space="preserve">Breve Descripcion del bien </t>
  </si>
  <si>
    <t xml:space="preserve">Existencia </t>
  </si>
  <si>
    <t>Precio/xund.</t>
  </si>
  <si>
    <t xml:space="preserve">FOLDER EXPANDIBLE8.5x11 (5div.) </t>
  </si>
  <si>
    <t>CARPETA de 3”</t>
  </si>
  <si>
    <t>BOTELLA DE AGUA 20/1 FAD</t>
  </si>
  <si>
    <t>TONER 26A hp m426dw</t>
  </si>
  <si>
    <t>TONER w2022amarillo hp414</t>
  </si>
  <si>
    <t>TONER w2021cyan hp414</t>
  </si>
  <si>
    <t>TONER w2020 negro hp414</t>
  </si>
  <si>
    <t>TONER cf 230A negro</t>
  </si>
  <si>
    <t>RELACION DE MATERIALES RECIBIDOS DEL 01/10/2022 AL 31/12/ 2022</t>
  </si>
  <si>
    <t>FUKIEN TEA 0.40MT</t>
  </si>
  <si>
    <t>MANTEQUILLA 0.40MT</t>
  </si>
  <si>
    <t>PODOCARPUS 4’</t>
  </si>
  <si>
    <t>PALMA RAFIA 4’</t>
  </si>
  <si>
    <t>DRACENA REFLEXA 4’</t>
  </si>
  <si>
    <t>ZAMIA 2.5’</t>
  </si>
  <si>
    <t>CORALILLO ENANO 30-40CM</t>
  </si>
  <si>
    <t>GRAMA ENENA NATURAL M2</t>
  </si>
  <si>
    <t>CYCA REVOLUTA</t>
  </si>
  <si>
    <t>MACETERO CERAMICA 25-30</t>
  </si>
  <si>
    <t>MACETERO HORMIGON 25-30</t>
  </si>
  <si>
    <t>MACETERO RECT. HORMIGON</t>
  </si>
  <si>
    <t>GRAVA BLANCA M3</t>
  </si>
  <si>
    <t>TIERRA NEGRA ATC M3</t>
  </si>
  <si>
    <t>HIDROLAVADORA</t>
  </si>
  <si>
    <t>RESALTADOR AMARILLO</t>
  </si>
  <si>
    <t>PINTURA BLANCA MANTENIENTO ACEITE CBTA</t>
  </si>
  <si>
    <t>PINTURA BLANCO 00 CBTA</t>
  </si>
  <si>
    <t>-</t>
  </si>
  <si>
    <t>LAMINADO DE SEGURIDAD/CRISTALES</t>
  </si>
  <si>
    <t>CHALECOS REFLECTIVOS</t>
  </si>
  <si>
    <t>CHAQUETA /SOLDAR</t>
  </si>
  <si>
    <t>ARNES DE SEGURIDAD</t>
  </si>
  <si>
    <t>CARETA FACIAL /SOLDAR</t>
  </si>
  <si>
    <t>FAJAS DE SEGURIDAD</t>
  </si>
  <si>
    <t>LINEA DE VIDA ANTICAIDA</t>
  </si>
  <si>
    <t>AIRE ACONDICIONADO Y COMPRESOR 18000 BTU</t>
  </si>
  <si>
    <t>DISCO DURO 1.8 TB</t>
  </si>
  <si>
    <t>DISCO DURO 900 GB</t>
  </si>
  <si>
    <t>TENEDORES DE MESA</t>
  </si>
  <si>
    <t>CUCHILLOS DE MESA</t>
  </si>
  <si>
    <t>CUCHARAS DE MESA</t>
  </si>
  <si>
    <t>SALERO PLASTICO 100GR</t>
  </si>
  <si>
    <t>SERVILLETEROS DE METAL</t>
  </si>
  <si>
    <t>GOMA 185/65R14</t>
  </si>
  <si>
    <t>GOMA 215/70R16</t>
  </si>
  <si>
    <t>GOMA 235/55R17</t>
  </si>
  <si>
    <t>GOMA 245/60R18</t>
  </si>
  <si>
    <t>GOMA 245/70R16</t>
  </si>
  <si>
    <t>GOMA 255/70R16</t>
  </si>
  <si>
    <t>GOMA 265/65R17</t>
  </si>
  <si>
    <t>GOMA 275/55R20</t>
  </si>
  <si>
    <t>GOMA 7.00R16</t>
  </si>
  <si>
    <t>TUBO 7.00R16</t>
  </si>
  <si>
    <t>GOMA7.50R16</t>
  </si>
  <si>
    <t>TUBO 7.50R16</t>
  </si>
  <si>
    <t>BAJANTE SUERO</t>
  </si>
  <si>
    <r>
      <t xml:space="preserve">PAPEL P/CAMILLA </t>
    </r>
    <r>
      <rPr>
        <b/>
        <sz val="8"/>
        <color theme="1"/>
        <rFont val="Calibri"/>
        <family val="2"/>
        <scheme val="minor"/>
      </rPr>
      <t>ROLLO</t>
    </r>
  </si>
  <si>
    <t>SOBRES HIDRATACION ORAL</t>
  </si>
  <si>
    <t>TERMOMETRO DIGITAL</t>
  </si>
  <si>
    <t xml:space="preserve">CANASTO PARA VÍVERES </t>
  </si>
  <si>
    <t xml:space="preserve">                               SILLAS PLÁSTICAS ADULTOS</t>
  </si>
  <si>
    <t>LETRERO EXTERIOR CAIPI DE MADERA</t>
  </si>
  <si>
    <t>LETRERO EXTERIOR CAIPI EN ACRÍLICO</t>
  </si>
  <si>
    <t>SEÑALÉTICA CIRCULAR COORD. DEL CENTRO</t>
  </si>
  <si>
    <t>SEÑALÉTICA CIRCULAR ENFERMERÍA</t>
  </si>
  <si>
    <t xml:space="preserve">              SEÑALÉTICA CIRCULAR DESARROLLO</t>
  </si>
  <si>
    <t xml:space="preserve">           SEÑALÉTICA RECTANGULAR ALMACEN</t>
  </si>
  <si>
    <t xml:space="preserve">         SEÑALÉTICA CIRCULAR 2 CARAS LACT. A</t>
  </si>
  <si>
    <t>SEÑALÉTICA CIRCULAR 2 CARAS LACT. B</t>
  </si>
  <si>
    <t xml:space="preserve">  SEÑALÉTICA CIRCULAR 2 CARAS 1-2 AÑOS B</t>
  </si>
  <si>
    <t xml:space="preserve">  SEÑALÉTICA CIRCULAR 2 CARAS 2-3 AÑOS B</t>
  </si>
  <si>
    <t xml:space="preserve">ESTACIÓN DE TRABAJO CON GAB. 0.70 </t>
  </si>
  <si>
    <t>ESTACIÓN DE TRABAJO CON GAB. 0.80</t>
  </si>
  <si>
    <t xml:space="preserve">LOCKER 12 ESPACIOS </t>
  </si>
  <si>
    <t>MESA RECTANGULAR MADERA AJUSTABLE</t>
  </si>
  <si>
    <t>ESTANTERIA METALICA DE 5 TRAMOS 800KG</t>
  </si>
  <si>
    <t xml:space="preserve">SERVILLETAS DE MANOS PARA MESA </t>
  </si>
  <si>
    <t xml:space="preserve">FREGADERO DOBLE </t>
  </si>
  <si>
    <t>MESA AUXILIAR DE TRABAJO</t>
  </si>
  <si>
    <t xml:space="preserve">HORNILLONES DE PISO </t>
  </si>
  <si>
    <t>EXTRACTOR INDUSTRIAL DE AIRE</t>
  </si>
  <si>
    <t xml:space="preserve">CAMPANA DE EXTRACCION </t>
  </si>
  <si>
    <t xml:space="preserve">MESA AUXILIAR DE TRABAJO </t>
  </si>
  <si>
    <t xml:space="preserve">CARRITO DE CARGA </t>
  </si>
  <si>
    <t>29/11/2022 (14-12)</t>
  </si>
  <si>
    <t xml:space="preserve">BIZCOCHO DE HARINA DE TRIGO </t>
  </si>
  <si>
    <t xml:space="preserve">NECTAR DE FRUTAS UHT </t>
  </si>
  <si>
    <t xml:space="preserve">BAÑERA PARA BEBE </t>
  </si>
  <si>
    <t>PAÑAL NWE BORN P/BEBE 15/1</t>
  </si>
  <si>
    <t xml:space="preserve">LOCION CORPORAL PARA BEBE </t>
  </si>
  <si>
    <t>SET LIMPIEZA UÑAS P/BEBE</t>
  </si>
  <si>
    <t>BIBERON DE 4OZ</t>
  </si>
  <si>
    <t xml:space="preserve">BIBERON 8OZ.  </t>
  </si>
  <si>
    <t>TOALLA DE BAÑO BEBE</t>
  </si>
  <si>
    <t>JABONERA P/BEBE</t>
  </si>
  <si>
    <t xml:space="preserve">HISOPOS P/BEBES (300/1) </t>
  </si>
  <si>
    <t>MEDIAS P/BEBE 3/1</t>
  </si>
  <si>
    <t xml:space="preserve">BABERO P/BEBE </t>
  </si>
  <si>
    <t>FRANELA P/BEBE 2/1</t>
  </si>
  <si>
    <t xml:space="preserve">MALLA PLASTICA (ROLLO 2MTX30MT) </t>
  </si>
  <si>
    <t>COUNTER DE RECEPCION REDONDO</t>
  </si>
  <si>
    <t xml:space="preserve">ESCRITORIO SEMI EJECUTIVO TIPO B </t>
  </si>
  <si>
    <t xml:space="preserve">ESCRITORIO TIO B </t>
  </si>
  <si>
    <t>CLORO GL</t>
  </si>
  <si>
    <t xml:space="preserve">LIMPIADOR DE VIDRIO/CRISTAL (0.5LT) </t>
  </si>
  <si>
    <t xml:space="preserve">COLUMPIO 3-4 AÑOS C/ CASITA Y TOBOGAN </t>
  </si>
  <si>
    <t>CASITA CON DESLIZADORES</t>
  </si>
  <si>
    <t>FREEZER HORIZONTAL 25” P/COCINA</t>
  </si>
  <si>
    <t>MOTOR COMPRESOR 1/3 HP DE NEVERA</t>
  </si>
  <si>
    <t>MOTOR COMPRESOR 1/4 HP DE NEVERA</t>
  </si>
  <si>
    <t>MOTOR COMPRESOR 1/5 HP DE NEVERA</t>
  </si>
  <si>
    <t>MOTOR COMPRESOR 1/6 HP DE NEVERA</t>
  </si>
  <si>
    <t>MOTOR COMPRESOR 1/12 HP DE NEVERA</t>
  </si>
  <si>
    <t>VARILLA DE PLATA</t>
  </si>
  <si>
    <t xml:space="preserve">SET DE CUBIERTOS PLASTICOS P/NIÑOS </t>
  </si>
  <si>
    <t>CONTENEDOR DE ALIMENTOS C/R 80-85 KG</t>
  </si>
  <si>
    <t>CONTENEDOR DE ALIMENTOS C/R 50-56 KG</t>
  </si>
  <si>
    <t>CONTENEDOR DE ALIMENTOS C/R 20-25 KG</t>
  </si>
  <si>
    <t>CONTENEDOR DE ALIMENTOS C/R 7-9 KG</t>
  </si>
  <si>
    <t xml:space="preserve">VASO ANTIDERRAME </t>
  </si>
  <si>
    <t>DELANTAL DE TELA INAIPI</t>
  </si>
  <si>
    <t xml:space="preserve">BOTAS DE SEGURIDAD ELECTRICAS (PAR) </t>
  </si>
  <si>
    <t xml:space="preserve">BOTA PVC CON SEGURIDAD </t>
  </si>
  <si>
    <t xml:space="preserve">MEGAFONO PORTATIL RECARGABLE </t>
  </si>
  <si>
    <t xml:space="preserve">CASITA CON DESLIZADORES </t>
  </si>
  <si>
    <t>PINTURA BLANCO 00</t>
  </si>
  <si>
    <t>PAÑALES DESECHABLES NO. 2</t>
  </si>
  <si>
    <t>PAÑALES DESECHABLES NO. 3</t>
  </si>
  <si>
    <t>PAÑALES DESECHABLES NO. 4</t>
  </si>
  <si>
    <t xml:space="preserve">26/12/22 (04/01/23)  </t>
  </si>
  <si>
    <t xml:space="preserve">PINTURA BLANCO 00 CUBETA </t>
  </si>
  <si>
    <t>TONER w1360A negro hp136A</t>
  </si>
  <si>
    <t>TONER w2023magenta hp414</t>
  </si>
  <si>
    <t>CODIAEUM (CROTOS)VARIADO</t>
  </si>
  <si>
    <t xml:space="preserve">    PAPEL BOND BLANCO 8.5X11</t>
  </si>
  <si>
    <t>BOLIGRAFOS AZULES PUNTA 1/2</t>
  </si>
  <si>
    <t>BOLIGRAFOS NEGROS PUNTA ½</t>
  </si>
  <si>
    <t>PAPEL BOND BLANCO 8.5X11</t>
  </si>
  <si>
    <t>PAPEL BOND BLANCO 8.5X14</t>
  </si>
  <si>
    <t>BOLIGRAFOS AZULES PUNTA ½</t>
  </si>
  <si>
    <t>BOTELLAS DE AGUA FDO</t>
  </si>
  <si>
    <t>JUGOS PEQUEÑOS 24/1 RICA</t>
  </si>
  <si>
    <t>GALLETAS SALADAS PRINCESA PQ</t>
  </si>
  <si>
    <t>PAPEL HIGIENICO FDO 12/1</t>
  </si>
  <si>
    <t>GUANTES  SEGURIDAD / TRABAJOS MANTENIMIENTO PAR</t>
  </si>
  <si>
    <t>GUANTE SOLDAR PAR</t>
  </si>
  <si>
    <t>BOTAS SEGURIDAD ELECTRICA PAR</t>
  </si>
  <si>
    <t>CUBRE ZAPATOS /SOLDAR PAR</t>
  </si>
  <si>
    <t>TAPONES REUTILIZABLES PAR</t>
  </si>
  <si>
    <t>BOTA PVC CON PUNTERA PAR</t>
  </si>
  <si>
    <t>COMPRESOR A/C12000 BTU</t>
  </si>
  <si>
    <t>COMPRESOR A/C18000 BTU</t>
  </si>
  <si>
    <t>SOPORTE PORTATIL P/LAPTOP</t>
  </si>
  <si>
    <t>KIT MOUSE TECLADO INALAMBRICO</t>
  </si>
  <si>
    <t>MANGUERA MULTIPROPOSITO METALICA AIRE, AGUA Y GAS</t>
  </si>
  <si>
    <t>TOALLA DE MANO PQ4/1</t>
  </si>
  <si>
    <t>MAMELUCOS INAIPI NO.1 3 MESES</t>
  </si>
  <si>
    <t>MAMELUCOS INAIPI NO.2 6 MESES</t>
  </si>
  <si>
    <t xml:space="preserve">MAMELUCOS INAIPI NO.4 12 meses </t>
  </si>
  <si>
    <t>MAMELUCOS INAIPI NO.3 9 MESES</t>
  </si>
  <si>
    <t>T-SHIRT NIÑOS AZUL CIELO NO.2</t>
  </si>
  <si>
    <t>T-SHIRT NIÑOS AZUL CIELO NO.4</t>
  </si>
  <si>
    <t>T-SHIRT NIÑOS AZUL CIELO NO.6</t>
  </si>
  <si>
    <t>T-SHIRT NIÑOS AZUL CIELO NO.8</t>
  </si>
  <si>
    <t>T-SHIRT NIÑOS AZUL CIELO NO.10</t>
  </si>
  <si>
    <t>T-SHIRT NIÑOS AZUL CIELO NO.12</t>
  </si>
  <si>
    <t>ACETAMINOFEN PEDIA 120 FC</t>
  </si>
  <si>
    <r>
      <t xml:space="preserve">ACETAMINOFEN </t>
    </r>
    <r>
      <rPr>
        <b/>
        <sz val="8"/>
        <color theme="1"/>
        <rFont val="Calibri"/>
        <family val="2"/>
        <scheme val="minor"/>
      </rPr>
      <t xml:space="preserve">TAB. </t>
    </r>
    <r>
      <rPr>
        <sz val="8"/>
        <color theme="1"/>
        <rFont val="Calibri"/>
        <family val="2"/>
        <scheme val="minor"/>
      </rPr>
      <t>500 MG</t>
    </r>
  </si>
  <si>
    <r>
      <t xml:space="preserve">ACIDO MEFENAMICO </t>
    </r>
    <r>
      <rPr>
        <b/>
        <sz val="8"/>
        <color theme="1"/>
        <rFont val="Calibri"/>
        <family val="2"/>
        <scheme val="minor"/>
      </rPr>
      <t>TAB</t>
    </r>
    <r>
      <rPr>
        <sz val="8"/>
        <color theme="1"/>
        <rFont val="Calibri"/>
        <family val="2"/>
        <scheme val="minor"/>
      </rPr>
      <t>.500MG</t>
    </r>
  </si>
  <si>
    <t>ACIDO VALPROICO 200 GR. SOL. 40 MIL</t>
  </si>
  <si>
    <r>
      <t xml:space="preserve">AGUA OXIGENADA AL 3% </t>
    </r>
    <r>
      <rPr>
        <b/>
        <sz val="8"/>
        <color theme="1"/>
        <rFont val="Calibri"/>
        <family val="2"/>
        <scheme val="minor"/>
      </rPr>
      <t>GL</t>
    </r>
  </si>
  <si>
    <t>ANTIGRIPAL JARABE 120ML</t>
  </si>
  <si>
    <t>BETAMETASONA 0.1% CREMA</t>
  </si>
  <si>
    <t>CALAMINA 0.15 % LOCION</t>
  </si>
  <si>
    <r>
      <t xml:space="preserve">GUANTES LATEX DESECHABLES </t>
    </r>
    <r>
      <rPr>
        <b/>
        <sz val="8"/>
        <color theme="1"/>
        <rFont val="Calibri"/>
        <family val="2"/>
        <scheme val="minor"/>
      </rPr>
      <t>CJ</t>
    </r>
  </si>
  <si>
    <r>
      <t xml:space="preserve">IBUPROFENO </t>
    </r>
    <r>
      <rPr>
        <b/>
        <sz val="8"/>
        <color theme="1"/>
        <rFont val="Calibri"/>
        <family val="2"/>
        <scheme val="minor"/>
      </rPr>
      <t xml:space="preserve">TAB. </t>
    </r>
    <r>
      <rPr>
        <sz val="8"/>
        <color theme="1"/>
        <rFont val="Calibri"/>
        <family val="2"/>
        <scheme val="minor"/>
      </rPr>
      <t>600MG</t>
    </r>
  </si>
  <si>
    <t>SULFADRAZINA ARGENTICA 1%</t>
  </si>
  <si>
    <t>SUTURA DE SEDA 2-0 AGUAJA CURVA CORTANTE 3/8 26MM 45CM</t>
  </si>
  <si>
    <t>ANTISEPTICO TOPICO 120 ML</t>
  </si>
  <si>
    <t>Carlos Mairenix</t>
  </si>
  <si>
    <t>Encargado División Almacén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</si>
</sst>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&quot;$&quot;* #,##0.00_);_(&quot;$&quot;* \(#,##0.00\);_(&quot;$&quot;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Times New Roman"/>
      <family val="1"/>
    </font>
    <font>
      <sz val="8"/>
      <color theme="1"/>
      <name val="Arial"/>
      <family val="2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8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14">
    <xf numFmtId="0" fontId="0" fillId="0" borderId="0" xfId="0"/>
    <xf numFmtId="164" fontId="0" fillId="0" borderId="0" xfId="1" applyFont="1"/>
    <xf numFmtId="0" fontId="5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3" fontId="6" fillId="0" borderId="4" xfId="0" applyNumberFormat="1" applyFont="1" applyBorder="1" applyAlignment="1">
      <alignment horizontal="right" vertical="center" wrapText="1"/>
    </xf>
    <xf numFmtId="0" fontId="6" fillId="0" borderId="10" xfId="0" applyFont="1" applyBorder="1" applyAlignment="1">
      <alignment horizontal="right" vertical="center" wrapText="1"/>
    </xf>
    <xf numFmtId="0" fontId="6" fillId="0" borderId="3" xfId="0" applyFont="1" applyBorder="1" applyAlignment="1">
      <alignment horizontal="right" vertical="center" wrapText="1"/>
    </xf>
    <xf numFmtId="3" fontId="6" fillId="0" borderId="3" xfId="0" applyNumberFormat="1" applyFont="1" applyBorder="1" applyAlignment="1">
      <alignment horizontal="right" vertical="center" wrapText="1"/>
    </xf>
    <xf numFmtId="0" fontId="6" fillId="0" borderId="9" xfId="0" applyFont="1" applyBorder="1" applyAlignment="1">
      <alignment horizontal="right" vertical="center" wrapText="1"/>
    </xf>
    <xf numFmtId="0" fontId="6" fillId="0" borderId="3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6" fillId="0" borderId="0" xfId="0" applyFont="1"/>
    <xf numFmtId="3" fontId="3" fillId="0" borderId="3" xfId="0" applyNumberFormat="1" applyFont="1" applyBorder="1" applyAlignment="1">
      <alignment horizontal="right" vertical="center" wrapText="1"/>
    </xf>
    <xf numFmtId="0" fontId="3" fillId="0" borderId="3" xfId="0" applyFont="1" applyBorder="1" applyAlignment="1">
      <alignment horizontal="right" vertical="center" wrapText="1"/>
    </xf>
    <xf numFmtId="0" fontId="3" fillId="0" borderId="9" xfId="0" applyFont="1" applyBorder="1" applyAlignment="1">
      <alignment horizontal="right" vertical="center" wrapText="1"/>
    </xf>
    <xf numFmtId="0" fontId="6" fillId="0" borderId="0" xfId="0" applyFont="1" applyBorder="1"/>
    <xf numFmtId="3" fontId="6" fillId="0" borderId="3" xfId="0" applyNumberFormat="1" applyFont="1" applyBorder="1"/>
    <xf numFmtId="0" fontId="6" fillId="0" borderId="3" xfId="0" applyFont="1" applyBorder="1"/>
    <xf numFmtId="164" fontId="5" fillId="0" borderId="9" xfId="1" applyFont="1" applyBorder="1" applyAlignment="1">
      <alignment horizontal="center"/>
    </xf>
    <xf numFmtId="164" fontId="6" fillId="0" borderId="3" xfId="1" applyFont="1" applyBorder="1" applyAlignment="1">
      <alignment horizontal="right" vertical="center" wrapText="1"/>
    </xf>
    <xf numFmtId="164" fontId="6" fillId="0" borderId="9" xfId="1" applyFont="1" applyBorder="1" applyAlignment="1">
      <alignment horizontal="right" vertical="center" wrapText="1"/>
    </xf>
    <xf numFmtId="164" fontId="6" fillId="0" borderId="0" xfId="1" applyFont="1"/>
    <xf numFmtId="164" fontId="6" fillId="0" borderId="3" xfId="1" applyFont="1" applyBorder="1" applyAlignment="1">
      <alignment vertical="center" wrapText="1"/>
    </xf>
    <xf numFmtId="164" fontId="3" fillId="0" borderId="3" xfId="1" applyFont="1" applyBorder="1" applyAlignment="1">
      <alignment vertical="center" wrapText="1"/>
    </xf>
    <xf numFmtId="164" fontId="3" fillId="0" borderId="3" xfId="1" applyFont="1" applyBorder="1" applyAlignment="1">
      <alignment horizontal="right" vertical="center" wrapText="1"/>
    </xf>
    <xf numFmtId="164" fontId="3" fillId="0" borderId="9" xfId="1" applyFont="1" applyBorder="1" applyAlignment="1">
      <alignment horizontal="right" vertical="center" wrapText="1"/>
    </xf>
    <xf numFmtId="164" fontId="6" fillId="0" borderId="3" xfId="1" applyFont="1" applyBorder="1"/>
    <xf numFmtId="164" fontId="6" fillId="0" borderId="9" xfId="1" applyFont="1" applyBorder="1"/>
    <xf numFmtId="164" fontId="7" fillId="2" borderId="2" xfId="1" applyFont="1" applyFill="1" applyBorder="1"/>
    <xf numFmtId="164" fontId="5" fillId="0" borderId="8" xfId="1" applyFont="1" applyBorder="1" applyAlignment="1">
      <alignment horizontal="center"/>
    </xf>
    <xf numFmtId="164" fontId="6" fillId="0" borderId="4" xfId="1" applyFont="1" applyBorder="1" applyAlignment="1">
      <alignment horizontal="right" vertical="center" wrapText="1"/>
    </xf>
    <xf numFmtId="164" fontId="6" fillId="0" borderId="10" xfId="1" applyFont="1" applyBorder="1" applyAlignment="1">
      <alignment horizontal="right" vertical="center" wrapText="1"/>
    </xf>
    <xf numFmtId="164" fontId="7" fillId="2" borderId="1" xfId="1" applyFont="1" applyFill="1" applyBorder="1"/>
    <xf numFmtId="0" fontId="4" fillId="0" borderId="0" xfId="0" applyFont="1"/>
    <xf numFmtId="0" fontId="9" fillId="0" borderId="0" xfId="0" applyFont="1"/>
    <xf numFmtId="4" fontId="6" fillId="0" borderId="3" xfId="0" applyNumberFormat="1" applyFont="1" applyBorder="1" applyAlignment="1">
      <alignment horizontal="right" vertical="center" wrapText="1"/>
    </xf>
    <xf numFmtId="0" fontId="5" fillId="0" borderId="0" xfId="0" applyFont="1" applyAlignment="1">
      <alignment wrapText="1"/>
    </xf>
    <xf numFmtId="0" fontId="5" fillId="0" borderId="8" xfId="0" applyFont="1" applyBorder="1" applyAlignment="1"/>
    <xf numFmtId="164" fontId="5" fillId="0" borderId="9" xfId="1" applyFont="1" applyBorder="1" applyAlignment="1"/>
    <xf numFmtId="0" fontId="3" fillId="0" borderId="9" xfId="0" applyFont="1" applyBorder="1" applyAlignment="1">
      <alignment vertical="center" wrapText="1"/>
    </xf>
    <xf numFmtId="164" fontId="3" fillId="0" borderId="9" xfId="1" applyFont="1" applyBorder="1" applyAlignment="1">
      <alignment vertical="center" wrapText="1"/>
    </xf>
    <xf numFmtId="0" fontId="6" fillId="0" borderId="9" xfId="0" applyFont="1" applyBorder="1" applyAlignment="1">
      <alignment vertical="center" wrapText="1"/>
    </xf>
    <xf numFmtId="164" fontId="6" fillId="0" borderId="9" xfId="1" applyFont="1" applyBorder="1" applyAlignment="1">
      <alignment vertical="center" wrapText="1"/>
    </xf>
    <xf numFmtId="0" fontId="6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4" fontId="6" fillId="0" borderId="9" xfId="0" applyNumberFormat="1" applyFont="1" applyBorder="1" applyAlignment="1">
      <alignment horizontal="right" vertical="center" wrapText="1"/>
    </xf>
    <xf numFmtId="3" fontId="6" fillId="0" borderId="9" xfId="0" applyNumberFormat="1" applyFont="1" applyBorder="1" applyAlignment="1">
      <alignment horizontal="right" vertical="center" wrapText="1"/>
    </xf>
    <xf numFmtId="164" fontId="2" fillId="2" borderId="11" xfId="1" applyFont="1" applyFill="1" applyBorder="1"/>
    <xf numFmtId="164" fontId="2" fillId="2" borderId="12" xfId="1" applyFont="1" applyFill="1" applyBorder="1"/>
    <xf numFmtId="164" fontId="7" fillId="0" borderId="0" xfId="1" applyFont="1" applyFill="1" applyBorder="1"/>
    <xf numFmtId="14" fontId="6" fillId="0" borderId="3" xfId="0" applyNumberFormat="1" applyFont="1" applyBorder="1" applyAlignment="1">
      <alignment horizontal="right" vertical="center" wrapText="1"/>
    </xf>
    <xf numFmtId="14" fontId="6" fillId="0" borderId="4" xfId="0" applyNumberFormat="1" applyFont="1" applyBorder="1" applyAlignment="1">
      <alignment horizontal="right" vertical="center" wrapText="1"/>
    </xf>
    <xf numFmtId="0" fontId="4" fillId="0" borderId="3" xfId="0" applyFont="1" applyBorder="1" applyAlignment="1">
      <alignment horizontal="right" vertical="center" wrapText="1"/>
    </xf>
    <xf numFmtId="0" fontId="3" fillId="0" borderId="3" xfId="0" applyFont="1" applyBorder="1" applyAlignment="1">
      <alignment horizontal="right" vertical="center" wrapText="1"/>
    </xf>
    <xf numFmtId="14" fontId="6" fillId="0" borderId="4" xfId="0" applyNumberFormat="1" applyFont="1" applyBorder="1"/>
    <xf numFmtId="14" fontId="6" fillId="0" borderId="7" xfId="0" applyNumberFormat="1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6" fillId="0" borderId="4" xfId="0" applyFont="1" applyBorder="1" applyAlignment="1">
      <alignment horizontal="right"/>
    </xf>
    <xf numFmtId="0" fontId="6" fillId="0" borderId="7" xfId="0" applyFont="1" applyBorder="1" applyAlignment="1">
      <alignment horizontal="right"/>
    </xf>
    <xf numFmtId="14" fontId="6" fillId="0" borderId="4" xfId="0" applyNumberFormat="1" applyFont="1" applyBorder="1" applyAlignment="1">
      <alignment horizontal="right"/>
    </xf>
    <xf numFmtId="14" fontId="6" fillId="0" borderId="7" xfId="0" applyNumberFormat="1" applyFont="1" applyBorder="1" applyAlignment="1">
      <alignment horizontal="right"/>
    </xf>
    <xf numFmtId="0" fontId="4" fillId="0" borderId="4" xfId="0" applyFont="1" applyBorder="1" applyAlignment="1">
      <alignment horizontal="right" vertical="center" wrapText="1"/>
    </xf>
    <xf numFmtId="0" fontId="4" fillId="0" borderId="9" xfId="0" applyFont="1" applyBorder="1" applyAlignment="1">
      <alignment horizontal="right" vertical="center" wrapText="1"/>
    </xf>
    <xf numFmtId="0" fontId="4" fillId="0" borderId="10" xfId="0" applyFont="1" applyBorder="1" applyAlignment="1">
      <alignment horizontal="right" vertical="center" wrapText="1"/>
    </xf>
    <xf numFmtId="14" fontId="3" fillId="0" borderId="4" xfId="0" applyNumberFormat="1" applyFont="1" applyBorder="1" applyAlignment="1">
      <alignment horizontal="right" vertical="center" wrapText="1"/>
    </xf>
    <xf numFmtId="14" fontId="3" fillId="0" borderId="7" xfId="0" applyNumberFormat="1" applyFont="1" applyBorder="1" applyAlignment="1">
      <alignment horizontal="right" vertical="center" wrapText="1"/>
    </xf>
    <xf numFmtId="0" fontId="3" fillId="0" borderId="9" xfId="0" applyFont="1" applyBorder="1" applyAlignment="1">
      <alignment horizontal="right" vertical="center" wrapText="1"/>
    </xf>
    <xf numFmtId="14" fontId="3" fillId="0" borderId="10" xfId="0" applyNumberFormat="1" applyFont="1" applyBorder="1" applyAlignment="1">
      <alignment horizontal="right" vertical="center" wrapText="1"/>
    </xf>
    <xf numFmtId="14" fontId="3" fillId="0" borderId="6" xfId="0" applyNumberFormat="1" applyFont="1" applyBorder="1" applyAlignment="1">
      <alignment horizontal="right" vertical="center" wrapText="1"/>
    </xf>
    <xf numFmtId="14" fontId="3" fillId="0" borderId="3" xfId="0" applyNumberFormat="1" applyFont="1" applyBorder="1" applyAlignment="1">
      <alignment horizontal="right" vertical="center" wrapText="1"/>
    </xf>
    <xf numFmtId="0" fontId="3" fillId="0" borderId="0" xfId="0" applyFont="1" applyBorder="1" applyAlignment="1">
      <alignment horizontal="right" vertical="center" wrapText="1"/>
    </xf>
    <xf numFmtId="0" fontId="4" fillId="0" borderId="7" xfId="0" applyFont="1" applyBorder="1" applyAlignment="1">
      <alignment horizontal="right" vertical="center" wrapText="1"/>
    </xf>
    <xf numFmtId="0" fontId="6" fillId="0" borderId="3" xfId="0" applyFont="1" applyBorder="1" applyAlignment="1">
      <alignment horizontal="right"/>
    </xf>
    <xf numFmtId="14" fontId="3" fillId="0" borderId="9" xfId="0" applyNumberFormat="1" applyFont="1" applyBorder="1" applyAlignment="1">
      <alignment horizontal="right" vertical="center" wrapText="1"/>
    </xf>
    <xf numFmtId="14" fontId="6" fillId="0" borderId="3" xfId="0" applyNumberFormat="1" applyFont="1" applyBorder="1"/>
    <xf numFmtId="0" fontId="6" fillId="0" borderId="3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0" xfId="0" applyFont="1"/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14" fontId="6" fillId="0" borderId="4" xfId="0" applyNumberFormat="1" applyFont="1" applyBorder="1" applyAlignment="1">
      <alignment horizontal="right" vertical="center"/>
    </xf>
    <xf numFmtId="14" fontId="6" fillId="0" borderId="7" xfId="0" applyNumberFormat="1" applyFont="1" applyBorder="1" applyAlignment="1">
      <alignment horizontal="right" vertical="center"/>
    </xf>
    <xf numFmtId="0" fontId="2" fillId="0" borderId="0" xfId="0" applyFont="1" applyAlignment="1">
      <alignment horizontal="center" wrapText="1"/>
    </xf>
    <xf numFmtId="0" fontId="4" fillId="0" borderId="4" xfId="0" applyFont="1" applyBorder="1" applyAlignment="1">
      <alignment horizontal="right" vertical="center"/>
    </xf>
    <xf numFmtId="0" fontId="4" fillId="0" borderId="5" xfId="0" applyFont="1" applyBorder="1" applyAlignment="1">
      <alignment horizontal="right" vertical="center"/>
    </xf>
    <xf numFmtId="0" fontId="8" fillId="0" borderId="3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6" fillId="0" borderId="9" xfId="0" applyFont="1" applyBorder="1" applyAlignment="1">
      <alignment horizontal="right" vertical="center" wrapText="1"/>
    </xf>
    <xf numFmtId="14" fontId="6" fillId="0" borderId="9" xfId="0" applyNumberFormat="1" applyFont="1" applyBorder="1" applyAlignment="1">
      <alignment horizontal="right" vertical="center" wrapText="1"/>
    </xf>
    <xf numFmtId="0" fontId="6" fillId="0" borderId="7" xfId="0" applyFont="1" applyBorder="1" applyAlignment="1">
      <alignment horizontal="right" vertical="center" wrapText="1"/>
    </xf>
    <xf numFmtId="14" fontId="6" fillId="0" borderId="7" xfId="0" applyNumberFormat="1" applyFont="1" applyBorder="1" applyAlignment="1">
      <alignment horizontal="right" vertical="center" wrapText="1"/>
    </xf>
    <xf numFmtId="14" fontId="6" fillId="0" borderId="5" xfId="0" applyNumberFormat="1" applyFont="1" applyBorder="1" applyAlignment="1">
      <alignment horizontal="right" vertical="center" wrapText="1"/>
    </xf>
    <xf numFmtId="0" fontId="6" fillId="0" borderId="9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0" fontId="6" fillId="0" borderId="10" xfId="0" applyFont="1" applyBorder="1" applyAlignment="1">
      <alignment horizontal="right" vertical="center" wrapText="1"/>
    </xf>
    <xf numFmtId="0" fontId="6" fillId="0" borderId="6" xfId="0" applyFont="1" applyBorder="1" applyAlignment="1">
      <alignment horizontal="right" vertical="center" wrapText="1"/>
    </xf>
    <xf numFmtId="14" fontId="6" fillId="0" borderId="10" xfId="0" applyNumberFormat="1" applyFont="1" applyBorder="1" applyAlignment="1">
      <alignment horizontal="right" vertical="center" wrapText="1"/>
    </xf>
    <xf numFmtId="14" fontId="4" fillId="0" borderId="4" xfId="0" applyNumberFormat="1" applyFont="1" applyBorder="1" applyAlignment="1">
      <alignment horizontal="right" vertical="center" wrapText="1"/>
    </xf>
    <xf numFmtId="14" fontId="4" fillId="0" borderId="7" xfId="0" applyNumberFormat="1" applyFont="1" applyBorder="1" applyAlignment="1">
      <alignment horizontal="right" vertical="center" wrapText="1"/>
    </xf>
    <xf numFmtId="14" fontId="6" fillId="0" borderId="6" xfId="0" applyNumberFormat="1" applyFont="1" applyBorder="1" applyAlignment="1">
      <alignment horizontal="right" vertical="center" wrapText="1"/>
    </xf>
    <xf numFmtId="14" fontId="6" fillId="0" borderId="8" xfId="0" applyNumberFormat="1" applyFont="1" applyBorder="1" applyAlignment="1">
      <alignment horizontal="right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4" fontId="4" fillId="0" borderId="3" xfId="0" applyNumberFormat="1" applyFont="1" applyBorder="1" applyAlignment="1">
      <alignment horizontal="right" vertical="center" wrapText="1"/>
    </xf>
    <xf numFmtId="0" fontId="3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right" vertical="center" wrapText="1"/>
    </xf>
    <xf numFmtId="0" fontId="3" fillId="0" borderId="5" xfId="0" applyFont="1" applyBorder="1" applyAlignment="1">
      <alignment horizontal="right" vertical="center" wrapText="1"/>
    </xf>
    <xf numFmtId="0" fontId="3" fillId="0" borderId="7" xfId="0" applyFont="1" applyBorder="1" applyAlignment="1">
      <alignment horizontal="right" vertical="center" wrapText="1"/>
    </xf>
    <xf numFmtId="0" fontId="0" fillId="0" borderId="0" xfId="0" applyAlignment="1">
      <alignment horizontal="center"/>
    </xf>
    <xf numFmtId="0" fontId="2" fillId="0" borderId="0" xfId="0" applyFont="1"/>
    <xf numFmtId="0" fontId="0" fillId="0" borderId="0" xfId="0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38100</xdr:rowOff>
    </xdr:from>
    <xdr:to>
      <xdr:col>2</xdr:col>
      <xdr:colOff>476250</xdr:colOff>
      <xdr:row>4</xdr:row>
      <xdr:rowOff>38099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" y="38100"/>
          <a:ext cx="1352550" cy="761999"/>
        </a:xfrm>
        <a:prstGeom prst="rect">
          <a:avLst/>
        </a:prstGeom>
      </xdr:spPr>
    </xdr:pic>
    <xdr:clientData/>
  </xdr:twoCellAnchor>
  <xdr:twoCellAnchor editAs="oneCell">
    <xdr:from>
      <xdr:col>9</xdr:col>
      <xdr:colOff>371475</xdr:colOff>
      <xdr:row>0</xdr:row>
      <xdr:rowOff>171450</xdr:rowOff>
    </xdr:from>
    <xdr:to>
      <xdr:col>10</xdr:col>
      <xdr:colOff>562610</xdr:colOff>
      <xdr:row>4</xdr:row>
      <xdr:rowOff>43815</xdr:rowOff>
    </xdr:to>
    <xdr:pic>
      <xdr:nvPicPr>
        <xdr:cNvPr id="3" name="image2.jpeg" descr="Resultado de imagen para INAIPI"/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229475" y="171450"/>
          <a:ext cx="972185" cy="634365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440</xdr:row>
      <xdr:rowOff>123825</xdr:rowOff>
    </xdr:from>
    <xdr:to>
      <xdr:col>9</xdr:col>
      <xdr:colOff>95249</xdr:colOff>
      <xdr:row>447</xdr:row>
      <xdr:rowOff>114300</xdr:rowOff>
    </xdr:to>
    <xdr:grpSp>
      <xdr:nvGrpSpPr>
        <xdr:cNvPr id="6" name="Group 5"/>
        <xdr:cNvGrpSpPr>
          <a:grpSpLocks/>
        </xdr:cNvGrpSpPr>
      </xdr:nvGrpSpPr>
      <xdr:grpSpPr bwMode="auto">
        <a:xfrm>
          <a:off x="1666875" y="83981925"/>
          <a:ext cx="4629149" cy="1333500"/>
          <a:chOff x="4260" y="1"/>
          <a:chExt cx="7107" cy="2091"/>
        </a:xfrm>
      </xdr:grpSpPr>
      <xdr:pic>
        <xdr:nvPicPr>
          <xdr:cNvPr id="7" name="Imagen 6" descr="https://attachments.office.net/owa/abel.herrera%40inaipi.gob.do/service.svc/s/GetAttachmentThumbnail?id=AAMkADY2ZWZhZTg4LTZjOTQtNDE5NS1hNjBjLWYwMDM0MjJhNDM4YQBGAAAAAAD9CO%2FZe%2FhzSagoLcfcELtYBwAsn5OcrfSPT547dm%2FobJ7eAAAAAAEMAAAsn5OcrfSPT547dm%2FobJ7eAAMSFv1eAAABEgAQAAZZhOZvyBJAhc0w2JE%2FHZM%3D&amp;thumbnailType=2&amp;owa=outlook.office.com&amp;scriptVer=2020032301.14&amp;X-OWA-CANARY=M9iNBeFaOU2bv1URWgF7sSC4P-NH1tcYRyB61mX5vbzKe4uYVO_9Kq8ne88v4fvmZbm-gYFrjYU.&amp;token=eyJhbGciOiJSUzI1NiIsImtpZCI6IjU2MzU4ODUyMzRCOTI1MkRERTAwNTc2NkQ5RDlGMjc2NTY1RjYzRTIiLCJ4NXQiOiJWaldJVWpTNUpTM2VBRmRtMmRueWRsWmZZLUkiLCJ0eXAiOiJKV1QifQ.eyJvcmlnaW4iOiJodHRwczovL291dGxvb2sub2ZmaWNlLmNvbSIsInZlciI6IkV4Y2hhbmdlLkNhbGxiYWNrLlYxIiwiYXBwY3R4c2VuZGVyIjoiT3dhRG93bmxvYWRANDhkNDlmNjgtYjUxMi00OGUwLTgxZjAtMjQzOWY2ZWYzYzRhIiwiaXNzcmluZyI6IldXIiwiYXBwY3R4Ijoie1wibXNleGNocHJvdFwiOlwib3dhXCIsXCJwcmltYXJ5c2lkXCI6XCJTLTEtNS0yMS00Mjc1MjI2MTczLTMyNjA5NTA4MDktMzAzOTI1Nzc5Mi00MDg4NTUwXCIsXCJwdWlkXCI6XCIxMTUzOTc3MDI1MzY2MDIzODkwXCIsXCJvaWRcIjpcIjFjZTBhZTAxLWQ5MGItNDA5YS1iYTVmLWFhNmRkM2UyZjUwNFwiLFwic2NvcGVcIjpcIk93YURvd25sb2FkXCJ9IiwibmJmIjoxNTg1NzUwNzIxLCJleHAiOjE1ODU3NTEzMjEsImlzcyI6IjAwMDAwMDAyLTAwMDAtMGZmMS1jZTAwLTAwMDAwMDAwMDAwMEA0OGQ0OWY2OC1iNTEyLTQ4ZTAtODFmMC0yNDM5ZjZlZjNjNGEiLCJhdWQiOiIwMDAwMDAwMi0wMDAwLTBmZjEtY2UwMC0wMDAwMDAwMDAwMDAvYXR0YWNobWVudHMub2ZmaWNlLm5ldEA0OGQ0OWY2OC1iNTEyLTQ4ZTAtODFmMC0yNDM5ZjZlZjNjNGEiLCJoYXBwIjoib3dhIn0.F5z2YscrzUmISUc9V9V13tVCZI-LxmW17jXE_g6V4qAQplDqc-3u_jGBLXPYbkFnSdirrO4GNRIlhJnLzSyyix774-wnKZoQe9o-bz0tXu86Tx4tZauqOcEPMsTV-XHcOgUtWMKMCtEI47ih8sSbC-SJFsepKqblxQq0mrThHFP2mKHPzp5aylPKoJpbpNlCczIW-OtHnk3jaPWNpPbzZyUoN6GYe_GZXHrjxtQES-Cw9Bw5YmT03LpVWu04F_1-mO5kXtC8yoLKL7ldCTAvSAU9GbK886xTc-Wt0-7b5dEQcN7vnzrmSuAzNoOWFItZvvHhwsQ-nvKwI7N4XCDyTg&amp;animation=true"/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260" y="1"/>
            <a:ext cx="3850" cy="2091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8" name="Imagen 7"/>
          <xdr:cNvPicPr>
            <a:picLocks noChangeAspect="1" noChangeArrowheads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195" y="22"/>
            <a:ext cx="4172" cy="1781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9" name="Text Box 6"/>
          <xdr:cNvSpPr txBox="1">
            <a:spLocks noChangeArrowheads="1"/>
          </xdr:cNvSpPr>
        </xdr:nvSpPr>
        <xdr:spPr bwMode="auto">
          <a:xfrm>
            <a:off x="4515" y="1"/>
            <a:ext cx="5666" cy="145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es-DO" sz="1000" b="0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 </a:t>
            </a:r>
            <a:endParaRPr lang="es-DO" sz="1100" b="0" i="0" u="none" strike="noStrike" baseline="0">
              <a:solidFill>
                <a:srgbClr val="000000"/>
              </a:solidFill>
              <a:latin typeface="Calibri"/>
              <a:cs typeface="Calibri"/>
            </a:endParaRPr>
          </a:p>
          <a:p>
            <a:pPr algn="l" rtl="0">
              <a:defRPr sz="1000"/>
            </a:pPr>
            <a:r>
              <a:rPr lang="es-DO" sz="1000" b="0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 </a:t>
            </a:r>
            <a:endParaRPr lang="es-DO" sz="1100" b="0" i="0" u="none" strike="noStrike" baseline="0">
              <a:solidFill>
                <a:srgbClr val="000000"/>
              </a:solidFill>
              <a:latin typeface="Calibri"/>
              <a:cs typeface="Calibri"/>
            </a:endParaRPr>
          </a:p>
          <a:p>
            <a:pPr algn="l" rtl="0">
              <a:defRPr sz="1000"/>
            </a:pPr>
            <a:r>
              <a:rPr lang="es-DO" sz="1150" b="0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 </a:t>
            </a:r>
            <a:endParaRPr lang="es-DO" sz="1100" b="0" i="0" u="none" strike="noStrike" baseline="0">
              <a:solidFill>
                <a:srgbClr val="000000"/>
              </a:solidFill>
              <a:latin typeface="Calibri"/>
              <a:cs typeface="Calibri"/>
            </a:endParaRPr>
          </a:p>
          <a:p>
            <a:pPr algn="l" rtl="0">
              <a:defRPr sz="1000"/>
            </a:pPr>
            <a:r>
              <a:rPr lang="es-DO" sz="1000" b="0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   </a:t>
            </a:r>
            <a:r>
              <a:rPr lang="es-DO" sz="1100" b="0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Cel. 829-939-4503</a:t>
            </a:r>
          </a:p>
        </xdr:txBody>
      </xdr:sp>
    </xdr:grpSp>
    <xdr:clientData/>
  </xdr:twoCellAnchor>
  <xdr:twoCellAnchor editAs="oneCell">
    <xdr:from>
      <xdr:col>0</xdr:col>
      <xdr:colOff>171450</xdr:colOff>
      <xdr:row>443</xdr:row>
      <xdr:rowOff>161925</xdr:rowOff>
    </xdr:from>
    <xdr:to>
      <xdr:col>2</xdr:col>
      <xdr:colOff>38100</xdr:colOff>
      <xdr:row>446</xdr:row>
      <xdr:rowOff>154837</xdr:rowOff>
    </xdr:to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71450" y="49520475"/>
          <a:ext cx="866775" cy="5644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48"/>
  <sheetViews>
    <sheetView tabSelected="1" workbookViewId="0">
      <selection activeCell="A201" sqref="A201:K201"/>
    </sheetView>
  </sheetViews>
  <sheetFormatPr baseColWidth="10" defaultRowHeight="15" x14ac:dyDescent="0.25"/>
  <cols>
    <col min="1" max="1" width="11.42578125" style="34"/>
    <col min="2" max="2" width="3.5703125" style="34" customWidth="1"/>
    <col min="3" max="3" width="10" customWidth="1"/>
    <col min="4" max="4" width="9.7109375" customWidth="1"/>
    <col min="5" max="5" width="3.140625" customWidth="1"/>
    <col min="6" max="6" width="11.42578125" customWidth="1"/>
    <col min="7" max="7" width="13.5703125" customWidth="1"/>
    <col min="8" max="8" width="22.140625" customWidth="1"/>
    <col min="9" max="9" width="8" customWidth="1"/>
    <col min="10" max="10" width="11.7109375" style="1" customWidth="1"/>
    <col min="11" max="11" width="17.42578125" style="1" customWidth="1"/>
  </cols>
  <sheetData>
    <row r="1" spans="1:11" ht="15" customHeight="1" x14ac:dyDescent="0.25">
      <c r="A1" s="85" t="s">
        <v>130</v>
      </c>
      <c r="B1" s="85"/>
      <c r="C1" s="85"/>
      <c r="D1" s="85"/>
      <c r="E1" s="85"/>
      <c r="F1" s="85"/>
      <c r="G1" s="85"/>
      <c r="H1" s="85"/>
      <c r="I1" s="85"/>
      <c r="J1" s="85"/>
      <c r="K1" s="85"/>
    </row>
    <row r="2" spans="1:11" x14ac:dyDescent="0.25">
      <c r="A2" s="85"/>
      <c r="B2" s="85"/>
      <c r="C2" s="85"/>
      <c r="D2" s="85"/>
      <c r="E2" s="85"/>
      <c r="F2" s="85"/>
      <c r="G2" s="85"/>
      <c r="H2" s="85"/>
      <c r="I2" s="85"/>
      <c r="J2" s="85"/>
      <c r="K2" s="85"/>
    </row>
    <row r="3" spans="1:11" x14ac:dyDescent="0.25">
      <c r="A3" s="85"/>
      <c r="B3" s="85"/>
      <c r="C3" s="85"/>
      <c r="D3" s="85"/>
      <c r="E3" s="85"/>
      <c r="F3" s="85"/>
      <c r="G3" s="85"/>
      <c r="H3" s="85"/>
      <c r="I3" s="85"/>
      <c r="J3" s="85"/>
      <c r="K3" s="85"/>
    </row>
    <row r="4" spans="1:11" x14ac:dyDescent="0.25">
      <c r="A4" s="85"/>
      <c r="B4" s="85"/>
      <c r="C4" s="85"/>
      <c r="D4" s="85"/>
      <c r="E4" s="85"/>
      <c r="F4" s="85"/>
      <c r="G4" s="85"/>
      <c r="H4" s="85"/>
      <c r="I4" s="85"/>
      <c r="J4" s="85"/>
      <c r="K4" s="85"/>
    </row>
    <row r="5" spans="1:11" x14ac:dyDescent="0.25">
      <c r="A5" s="85"/>
      <c r="B5" s="85"/>
      <c r="C5" s="85"/>
      <c r="D5" s="85"/>
      <c r="E5" s="85"/>
      <c r="F5" s="85"/>
      <c r="G5" s="85"/>
      <c r="H5" s="85"/>
      <c r="I5" s="85"/>
      <c r="J5" s="85"/>
      <c r="K5" s="85"/>
    </row>
    <row r="6" spans="1:11" x14ac:dyDescent="0.25">
      <c r="A6" s="85"/>
      <c r="B6" s="85"/>
      <c r="C6" s="85"/>
      <c r="D6" s="85"/>
      <c r="E6" s="85"/>
      <c r="F6" s="85"/>
      <c r="G6" s="85"/>
      <c r="H6" s="85"/>
      <c r="I6" s="85"/>
      <c r="J6" s="85"/>
      <c r="K6" s="85"/>
    </row>
    <row r="8" spans="1:11" x14ac:dyDescent="0.25">
      <c r="A8" s="88" t="s">
        <v>84</v>
      </c>
      <c r="B8" s="88"/>
      <c r="C8" s="81" t="s">
        <v>85</v>
      </c>
      <c r="D8" s="81"/>
      <c r="E8" s="81"/>
      <c r="F8" s="81" t="s">
        <v>87</v>
      </c>
      <c r="G8" s="81"/>
      <c r="H8" s="82"/>
      <c r="I8" s="2" t="s">
        <v>86</v>
      </c>
      <c r="J8" s="29" t="s">
        <v>88</v>
      </c>
      <c r="K8" s="18" t="s">
        <v>89</v>
      </c>
    </row>
    <row r="9" spans="1:11" ht="15" customHeight="1" x14ac:dyDescent="0.25">
      <c r="A9" s="86">
        <v>96</v>
      </c>
      <c r="B9" s="87"/>
      <c r="C9" s="83">
        <v>44798</v>
      </c>
      <c r="D9" s="84"/>
      <c r="E9" s="84"/>
      <c r="F9" s="78" t="s">
        <v>0</v>
      </c>
      <c r="G9" s="78"/>
      <c r="H9" s="79"/>
      <c r="I9" s="3">
        <v>69</v>
      </c>
      <c r="J9" s="30">
        <v>58</v>
      </c>
      <c r="K9" s="19">
        <f>I9*J9</f>
        <v>4002</v>
      </c>
    </row>
    <row r="10" spans="1:11" ht="15" customHeight="1" x14ac:dyDescent="0.25">
      <c r="A10" s="86">
        <v>96</v>
      </c>
      <c r="B10" s="87"/>
      <c r="C10" s="83">
        <v>44791</v>
      </c>
      <c r="D10" s="84"/>
      <c r="E10" s="84"/>
      <c r="F10" s="78" t="s">
        <v>0</v>
      </c>
      <c r="G10" s="78"/>
      <c r="H10" s="79"/>
      <c r="I10" s="3">
        <v>20</v>
      </c>
      <c r="J10" s="30">
        <v>58</v>
      </c>
      <c r="K10" s="19">
        <f>I10*J10</f>
        <v>1160</v>
      </c>
    </row>
    <row r="11" spans="1:11" ht="15" customHeight="1" x14ac:dyDescent="0.25">
      <c r="A11" s="86">
        <v>96</v>
      </c>
      <c r="B11" s="87"/>
      <c r="C11" s="83">
        <v>44783</v>
      </c>
      <c r="D11" s="84"/>
      <c r="E11" s="84"/>
      <c r="F11" s="78" t="s">
        <v>0</v>
      </c>
      <c r="G11" s="78"/>
      <c r="H11" s="79"/>
      <c r="I11" s="3">
        <v>59</v>
      </c>
      <c r="J11" s="30">
        <v>58</v>
      </c>
      <c r="K11" s="19">
        <f t="shared" ref="K11:K29" si="0">I11*J11</f>
        <v>3422</v>
      </c>
    </row>
    <row r="12" spans="1:11" ht="15" customHeight="1" x14ac:dyDescent="0.25">
      <c r="A12" s="86">
        <v>96</v>
      </c>
      <c r="B12" s="87"/>
      <c r="C12" s="83">
        <v>44770</v>
      </c>
      <c r="D12" s="84"/>
      <c r="E12" s="84"/>
      <c r="F12" s="78" t="s">
        <v>0</v>
      </c>
      <c r="G12" s="78"/>
      <c r="H12" s="79"/>
      <c r="I12" s="3">
        <v>68</v>
      </c>
      <c r="J12" s="30">
        <v>58</v>
      </c>
      <c r="K12" s="19">
        <f t="shared" si="0"/>
        <v>3944</v>
      </c>
    </row>
    <row r="13" spans="1:11" ht="15" customHeight="1" x14ac:dyDescent="0.25">
      <c r="A13" s="86">
        <v>96</v>
      </c>
      <c r="B13" s="87"/>
      <c r="C13" s="83">
        <v>44755</v>
      </c>
      <c r="D13" s="84"/>
      <c r="E13" s="84"/>
      <c r="F13" s="78" t="s">
        <v>0</v>
      </c>
      <c r="G13" s="78"/>
      <c r="H13" s="79"/>
      <c r="I13" s="3">
        <v>84</v>
      </c>
      <c r="J13" s="30">
        <v>58</v>
      </c>
      <c r="K13" s="19">
        <f t="shared" si="0"/>
        <v>4872</v>
      </c>
    </row>
    <row r="14" spans="1:11" ht="15" customHeight="1" x14ac:dyDescent="0.25">
      <c r="A14" s="86">
        <v>96</v>
      </c>
      <c r="B14" s="87"/>
      <c r="C14" s="83">
        <v>44818</v>
      </c>
      <c r="D14" s="84"/>
      <c r="E14" s="84"/>
      <c r="F14" s="78" t="s">
        <v>0</v>
      </c>
      <c r="G14" s="78"/>
      <c r="H14" s="79"/>
      <c r="I14" s="3">
        <v>88</v>
      </c>
      <c r="J14" s="30">
        <v>58</v>
      </c>
      <c r="K14" s="19">
        <f t="shared" si="0"/>
        <v>5104</v>
      </c>
    </row>
    <row r="15" spans="1:11" ht="15" customHeight="1" x14ac:dyDescent="0.25">
      <c r="A15" s="86">
        <v>573</v>
      </c>
      <c r="B15" s="87"/>
      <c r="C15" s="83">
        <v>44769</v>
      </c>
      <c r="D15" s="84"/>
      <c r="E15" s="84"/>
      <c r="F15" s="78" t="s">
        <v>1</v>
      </c>
      <c r="G15" s="78"/>
      <c r="H15" s="79"/>
      <c r="I15" s="3">
        <v>100</v>
      </c>
      <c r="J15" s="30">
        <v>7460</v>
      </c>
      <c r="K15" s="19">
        <f t="shared" si="0"/>
        <v>746000</v>
      </c>
    </row>
    <row r="16" spans="1:11" ht="15" customHeight="1" x14ac:dyDescent="0.25">
      <c r="A16" s="86">
        <v>201</v>
      </c>
      <c r="B16" s="87"/>
      <c r="C16" s="83">
        <v>44755</v>
      </c>
      <c r="D16" s="84"/>
      <c r="E16" s="84"/>
      <c r="F16" s="78" t="s">
        <v>2</v>
      </c>
      <c r="G16" s="78"/>
      <c r="H16" s="79"/>
      <c r="I16" s="3">
        <v>912</v>
      </c>
      <c r="J16" s="30">
        <v>1067.9000000000001</v>
      </c>
      <c r="K16" s="19">
        <f t="shared" si="0"/>
        <v>973924.8</v>
      </c>
    </row>
    <row r="17" spans="1:11" ht="15" customHeight="1" x14ac:dyDescent="0.25">
      <c r="A17" s="86">
        <v>370</v>
      </c>
      <c r="B17" s="87"/>
      <c r="C17" s="83">
        <v>44755</v>
      </c>
      <c r="D17" s="84"/>
      <c r="E17" s="84"/>
      <c r="F17" s="78" t="s">
        <v>3</v>
      </c>
      <c r="G17" s="78"/>
      <c r="H17" s="79"/>
      <c r="I17" s="4">
        <v>1080</v>
      </c>
      <c r="J17" s="30">
        <v>2121.64</v>
      </c>
      <c r="K17" s="19">
        <f t="shared" si="0"/>
        <v>2291371.1999999997</v>
      </c>
    </row>
    <row r="18" spans="1:11" ht="15" customHeight="1" x14ac:dyDescent="0.25">
      <c r="A18" s="86">
        <v>369</v>
      </c>
      <c r="B18" s="87"/>
      <c r="C18" s="83">
        <v>44755</v>
      </c>
      <c r="D18" s="84"/>
      <c r="E18" s="84"/>
      <c r="F18" s="78" t="s">
        <v>4</v>
      </c>
      <c r="G18" s="78"/>
      <c r="H18" s="79"/>
      <c r="I18" s="3">
        <v>478</v>
      </c>
      <c r="J18" s="30">
        <v>1281.48</v>
      </c>
      <c r="K18" s="19">
        <f t="shared" si="0"/>
        <v>612547.44000000006</v>
      </c>
    </row>
    <row r="19" spans="1:11" ht="15" customHeight="1" x14ac:dyDescent="0.25">
      <c r="A19" s="86">
        <v>717</v>
      </c>
      <c r="B19" s="87"/>
      <c r="C19" s="83">
        <v>44776</v>
      </c>
      <c r="D19" s="84"/>
      <c r="E19" s="84"/>
      <c r="F19" s="78" t="s">
        <v>5</v>
      </c>
      <c r="G19" s="78"/>
      <c r="H19" s="79"/>
      <c r="I19" s="3">
        <v>57</v>
      </c>
      <c r="J19" s="30">
        <v>61973.599999999999</v>
      </c>
      <c r="K19" s="19">
        <f t="shared" si="0"/>
        <v>3532495.1999999997</v>
      </c>
    </row>
    <row r="20" spans="1:11" ht="15" customHeight="1" x14ac:dyDescent="0.25">
      <c r="A20" s="86">
        <v>988</v>
      </c>
      <c r="B20" s="87"/>
      <c r="C20" s="83">
        <v>44804</v>
      </c>
      <c r="D20" s="84"/>
      <c r="E20" s="84"/>
      <c r="F20" s="78" t="s">
        <v>6</v>
      </c>
      <c r="G20" s="78"/>
      <c r="H20" s="79"/>
      <c r="I20" s="3">
        <v>52</v>
      </c>
      <c r="J20" s="30">
        <v>51684</v>
      </c>
      <c r="K20" s="19">
        <f t="shared" si="0"/>
        <v>2687568</v>
      </c>
    </row>
    <row r="21" spans="1:11" ht="15" customHeight="1" x14ac:dyDescent="0.25">
      <c r="A21" s="86">
        <v>1439</v>
      </c>
      <c r="B21" s="87"/>
      <c r="C21" s="83">
        <v>44804</v>
      </c>
      <c r="D21" s="84"/>
      <c r="E21" s="84"/>
      <c r="F21" s="78" t="s">
        <v>7</v>
      </c>
      <c r="G21" s="78"/>
      <c r="H21" s="79"/>
      <c r="I21" s="3">
        <v>52</v>
      </c>
      <c r="J21" s="30">
        <v>19470</v>
      </c>
      <c r="K21" s="19">
        <f t="shared" si="0"/>
        <v>1012440</v>
      </c>
    </row>
    <row r="22" spans="1:11" ht="15" customHeight="1" x14ac:dyDescent="0.25">
      <c r="A22" s="86">
        <v>588</v>
      </c>
      <c r="B22" s="87"/>
      <c r="C22" s="83">
        <v>44777</v>
      </c>
      <c r="D22" s="84"/>
      <c r="E22" s="84"/>
      <c r="F22" s="78" t="s">
        <v>8</v>
      </c>
      <c r="G22" s="78"/>
      <c r="H22" s="79"/>
      <c r="I22" s="5">
        <v>386</v>
      </c>
      <c r="J22" s="31">
        <v>3613.59</v>
      </c>
      <c r="K22" s="19">
        <f t="shared" si="0"/>
        <v>1394845.74</v>
      </c>
    </row>
    <row r="23" spans="1:11" ht="15" customHeight="1" x14ac:dyDescent="0.25">
      <c r="A23" s="53">
        <v>1922</v>
      </c>
      <c r="B23" s="64"/>
      <c r="C23" s="51">
        <v>44754</v>
      </c>
      <c r="D23" s="51"/>
      <c r="E23" s="52"/>
      <c r="F23" s="78" t="s">
        <v>9</v>
      </c>
      <c r="G23" s="78"/>
      <c r="H23" s="79"/>
      <c r="I23" s="6">
        <v>30</v>
      </c>
      <c r="J23" s="19">
        <v>1545.8</v>
      </c>
      <c r="K23" s="19">
        <f t="shared" si="0"/>
        <v>46374</v>
      </c>
    </row>
    <row r="24" spans="1:11" ht="15" customHeight="1" x14ac:dyDescent="0.25">
      <c r="A24" s="53">
        <v>2551</v>
      </c>
      <c r="B24" s="64"/>
      <c r="C24" s="51">
        <v>44754</v>
      </c>
      <c r="D24" s="51"/>
      <c r="E24" s="52"/>
      <c r="F24" s="78" t="s">
        <v>10</v>
      </c>
      <c r="G24" s="78"/>
      <c r="H24" s="79"/>
      <c r="I24" s="6">
        <v>6</v>
      </c>
      <c r="J24" s="19">
        <v>9817.6</v>
      </c>
      <c r="K24" s="19">
        <f t="shared" si="0"/>
        <v>58905.600000000006</v>
      </c>
    </row>
    <row r="25" spans="1:11" ht="15" customHeight="1" x14ac:dyDescent="0.25">
      <c r="A25" s="53">
        <v>2375</v>
      </c>
      <c r="B25" s="64"/>
      <c r="C25" s="51">
        <v>44762</v>
      </c>
      <c r="D25" s="51"/>
      <c r="E25" s="52"/>
      <c r="F25" s="78" t="s">
        <v>11</v>
      </c>
      <c r="G25" s="78"/>
      <c r="H25" s="79"/>
      <c r="I25" s="6">
        <v>8</v>
      </c>
      <c r="J25" s="19">
        <v>5777.28</v>
      </c>
      <c r="K25" s="19">
        <f t="shared" si="0"/>
        <v>46218.239999999998</v>
      </c>
    </row>
    <row r="26" spans="1:11" ht="15" customHeight="1" x14ac:dyDescent="0.25">
      <c r="A26" s="53">
        <v>1073</v>
      </c>
      <c r="B26" s="64"/>
      <c r="C26" s="51">
        <v>44776</v>
      </c>
      <c r="D26" s="51"/>
      <c r="E26" s="52"/>
      <c r="F26" s="78" t="s">
        <v>12</v>
      </c>
      <c r="G26" s="78"/>
      <c r="H26" s="79"/>
      <c r="I26" s="6">
        <v>25</v>
      </c>
      <c r="J26" s="19">
        <v>1471.75</v>
      </c>
      <c r="K26" s="19">
        <f t="shared" si="0"/>
        <v>36793.75</v>
      </c>
    </row>
    <row r="27" spans="1:11" ht="15" customHeight="1" x14ac:dyDescent="0.25">
      <c r="A27" s="53">
        <v>1074</v>
      </c>
      <c r="B27" s="64"/>
      <c r="C27" s="51">
        <v>44762</v>
      </c>
      <c r="D27" s="51"/>
      <c r="E27" s="52"/>
      <c r="F27" s="78" t="s">
        <v>13</v>
      </c>
      <c r="G27" s="78"/>
      <c r="H27" s="79"/>
      <c r="I27" s="7">
        <v>1217</v>
      </c>
      <c r="J27" s="19">
        <v>798.95</v>
      </c>
      <c r="K27" s="19">
        <f t="shared" si="0"/>
        <v>972322.15</v>
      </c>
    </row>
    <row r="28" spans="1:11" ht="15" customHeight="1" x14ac:dyDescent="0.25">
      <c r="A28" s="53">
        <v>1073</v>
      </c>
      <c r="B28" s="64"/>
      <c r="C28" s="51">
        <v>44743</v>
      </c>
      <c r="D28" s="51"/>
      <c r="E28" s="52"/>
      <c r="F28" s="78" t="s">
        <v>12</v>
      </c>
      <c r="G28" s="78"/>
      <c r="H28" s="79"/>
      <c r="I28" s="6">
        <v>25</v>
      </c>
      <c r="J28" s="19">
        <v>1471.75</v>
      </c>
      <c r="K28" s="19">
        <f t="shared" si="0"/>
        <v>36793.75</v>
      </c>
    </row>
    <row r="29" spans="1:11" ht="15" customHeight="1" x14ac:dyDescent="0.25">
      <c r="A29" s="53">
        <v>1074</v>
      </c>
      <c r="B29" s="64"/>
      <c r="C29" s="51">
        <v>44743</v>
      </c>
      <c r="D29" s="51"/>
      <c r="E29" s="52"/>
      <c r="F29" s="78" t="s">
        <v>13</v>
      </c>
      <c r="G29" s="78"/>
      <c r="H29" s="79"/>
      <c r="I29" s="6">
        <v>323</v>
      </c>
      <c r="J29" s="19">
        <v>798.95</v>
      </c>
      <c r="K29" s="19">
        <f t="shared" si="0"/>
        <v>258060.85</v>
      </c>
    </row>
    <row r="30" spans="1:11" x14ac:dyDescent="0.25">
      <c r="A30" s="33"/>
      <c r="B30" s="33"/>
      <c r="C30" s="11"/>
      <c r="D30" s="11"/>
      <c r="E30" s="11"/>
      <c r="F30" s="11"/>
      <c r="G30" s="11"/>
      <c r="H30" s="11"/>
      <c r="I30" s="11"/>
      <c r="J30" s="21"/>
      <c r="K30" s="21"/>
    </row>
    <row r="31" spans="1:11" x14ac:dyDescent="0.25">
      <c r="A31" s="33"/>
      <c r="B31" s="33"/>
      <c r="C31" s="11"/>
      <c r="D31" s="11"/>
      <c r="E31" s="11"/>
      <c r="F31" s="11"/>
      <c r="G31" s="11"/>
      <c r="H31" s="11"/>
      <c r="I31" s="11"/>
      <c r="J31" s="21"/>
      <c r="K31" s="21"/>
    </row>
    <row r="32" spans="1:11" x14ac:dyDescent="0.25">
      <c r="A32" s="33"/>
      <c r="B32" s="33"/>
      <c r="C32" s="11"/>
      <c r="D32" s="11"/>
      <c r="E32" s="11"/>
      <c r="F32" s="11"/>
      <c r="G32" s="11"/>
      <c r="H32" s="11"/>
      <c r="I32" s="11"/>
      <c r="J32" s="21"/>
      <c r="K32" s="21"/>
    </row>
    <row r="33" spans="1:11" x14ac:dyDescent="0.25">
      <c r="A33" s="33"/>
      <c r="B33" s="33"/>
      <c r="C33" s="11"/>
      <c r="D33" s="11"/>
      <c r="E33" s="11"/>
      <c r="F33" s="11"/>
      <c r="G33" s="11"/>
      <c r="H33" s="11"/>
      <c r="I33" s="11"/>
      <c r="J33" s="21"/>
      <c r="K33" s="21"/>
    </row>
    <row r="34" spans="1:11" x14ac:dyDescent="0.25">
      <c r="A34" s="33"/>
      <c r="B34" s="33"/>
      <c r="C34" s="11"/>
      <c r="D34" s="11"/>
      <c r="E34" s="11"/>
      <c r="F34" s="11"/>
      <c r="G34" s="11"/>
      <c r="H34" s="11"/>
      <c r="I34" s="11"/>
      <c r="J34" s="21"/>
      <c r="K34" s="21"/>
    </row>
    <row r="35" spans="1:11" ht="15" customHeight="1" x14ac:dyDescent="0.25">
      <c r="A35" s="53">
        <v>2231</v>
      </c>
      <c r="B35" s="64"/>
      <c r="C35" s="51">
        <v>44769</v>
      </c>
      <c r="D35" s="51"/>
      <c r="E35" s="52"/>
      <c r="F35" s="78" t="s">
        <v>14</v>
      </c>
      <c r="G35" s="78"/>
      <c r="H35" s="79"/>
      <c r="I35" s="6">
        <v>32</v>
      </c>
      <c r="J35" s="19">
        <v>3072</v>
      </c>
      <c r="K35" s="19">
        <f>I35*J35</f>
        <v>98304</v>
      </c>
    </row>
    <row r="36" spans="1:11" ht="15" customHeight="1" x14ac:dyDescent="0.25">
      <c r="A36" s="53">
        <v>1979</v>
      </c>
      <c r="B36" s="64"/>
      <c r="C36" s="51">
        <v>44803</v>
      </c>
      <c r="D36" s="51"/>
      <c r="E36" s="52"/>
      <c r="F36" s="78" t="s">
        <v>15</v>
      </c>
      <c r="G36" s="78"/>
      <c r="H36" s="79"/>
      <c r="I36" s="6">
        <v>750</v>
      </c>
      <c r="J36" s="19">
        <v>620</v>
      </c>
      <c r="K36" s="19">
        <f t="shared" ref="K36:K64" si="1">I36*J36</f>
        <v>465000</v>
      </c>
    </row>
    <row r="37" spans="1:11" ht="15" customHeight="1" x14ac:dyDescent="0.25">
      <c r="A37" s="53">
        <v>1942</v>
      </c>
      <c r="B37" s="64"/>
      <c r="C37" s="51">
        <v>44757</v>
      </c>
      <c r="D37" s="51"/>
      <c r="E37" s="52"/>
      <c r="F37" s="78" t="s">
        <v>16</v>
      </c>
      <c r="G37" s="78"/>
      <c r="H37" s="79"/>
      <c r="I37" s="7">
        <v>6100</v>
      </c>
      <c r="J37" s="19">
        <v>16.52</v>
      </c>
      <c r="K37" s="19">
        <f t="shared" si="1"/>
        <v>100772</v>
      </c>
    </row>
    <row r="38" spans="1:11" ht="15" customHeight="1" x14ac:dyDescent="0.25">
      <c r="A38" s="53">
        <v>1979</v>
      </c>
      <c r="B38" s="64"/>
      <c r="C38" s="51">
        <v>44778</v>
      </c>
      <c r="D38" s="51"/>
      <c r="E38" s="52"/>
      <c r="F38" s="78" t="s">
        <v>15</v>
      </c>
      <c r="G38" s="78"/>
      <c r="H38" s="79"/>
      <c r="I38" s="7">
        <v>1040</v>
      </c>
      <c r="J38" s="19">
        <v>620</v>
      </c>
      <c r="K38" s="19">
        <f t="shared" si="1"/>
        <v>644800</v>
      </c>
    </row>
    <row r="39" spans="1:11" ht="15" customHeight="1" x14ac:dyDescent="0.25">
      <c r="A39" s="53">
        <v>2556</v>
      </c>
      <c r="B39" s="64"/>
      <c r="C39" s="51">
        <v>44782</v>
      </c>
      <c r="D39" s="51"/>
      <c r="E39" s="52"/>
      <c r="F39" s="78" t="s">
        <v>17</v>
      </c>
      <c r="G39" s="78"/>
      <c r="H39" s="79"/>
      <c r="I39" s="6">
        <v>6</v>
      </c>
      <c r="J39" s="19">
        <v>23198.799999999999</v>
      </c>
      <c r="K39" s="19">
        <f t="shared" si="1"/>
        <v>139192.79999999999</v>
      </c>
    </row>
    <row r="40" spans="1:11" ht="15" customHeight="1" x14ac:dyDescent="0.25">
      <c r="A40" s="53">
        <v>992</v>
      </c>
      <c r="B40" s="64"/>
      <c r="C40" s="51">
        <v>44743</v>
      </c>
      <c r="D40" s="51"/>
      <c r="E40" s="52"/>
      <c r="F40" s="78" t="s">
        <v>18</v>
      </c>
      <c r="G40" s="78"/>
      <c r="H40" s="79"/>
      <c r="I40" s="6">
        <v>8</v>
      </c>
      <c r="J40" s="19">
        <v>153.72</v>
      </c>
      <c r="K40" s="19">
        <f t="shared" si="1"/>
        <v>1229.76</v>
      </c>
    </row>
    <row r="41" spans="1:11" ht="15" customHeight="1" x14ac:dyDescent="0.25">
      <c r="A41" s="53">
        <v>1850</v>
      </c>
      <c r="B41" s="64"/>
      <c r="C41" s="51">
        <v>44743</v>
      </c>
      <c r="D41" s="51"/>
      <c r="E41" s="52"/>
      <c r="F41" s="78" t="s">
        <v>19</v>
      </c>
      <c r="G41" s="78"/>
      <c r="H41" s="79"/>
      <c r="I41" s="6">
        <v>14</v>
      </c>
      <c r="J41" s="19">
        <v>168.36</v>
      </c>
      <c r="K41" s="19">
        <f t="shared" si="1"/>
        <v>2357.04</v>
      </c>
    </row>
    <row r="42" spans="1:11" ht="15" customHeight="1" x14ac:dyDescent="0.25">
      <c r="A42" s="53">
        <v>146</v>
      </c>
      <c r="B42" s="64"/>
      <c r="C42" s="51">
        <v>44743</v>
      </c>
      <c r="D42" s="51"/>
      <c r="E42" s="52"/>
      <c r="F42" s="78" t="s">
        <v>20</v>
      </c>
      <c r="G42" s="78"/>
      <c r="H42" s="79"/>
      <c r="I42" s="6">
        <v>10</v>
      </c>
      <c r="J42" s="19">
        <v>230.58</v>
      </c>
      <c r="K42" s="19">
        <f t="shared" si="1"/>
        <v>2305.8000000000002</v>
      </c>
    </row>
    <row r="43" spans="1:11" ht="15" customHeight="1" x14ac:dyDescent="0.25">
      <c r="A43" s="53">
        <v>220</v>
      </c>
      <c r="B43" s="64"/>
      <c r="C43" s="51">
        <v>44743</v>
      </c>
      <c r="D43" s="51"/>
      <c r="E43" s="52"/>
      <c r="F43" s="78" t="s">
        <v>21</v>
      </c>
      <c r="G43" s="78"/>
      <c r="H43" s="79"/>
      <c r="I43" s="6">
        <v>328</v>
      </c>
      <c r="J43" s="19">
        <v>153.33000000000001</v>
      </c>
      <c r="K43" s="19">
        <f t="shared" si="1"/>
        <v>50292.240000000005</v>
      </c>
    </row>
    <row r="44" spans="1:11" ht="15" customHeight="1" x14ac:dyDescent="0.25">
      <c r="A44" s="53">
        <v>399</v>
      </c>
      <c r="B44" s="64"/>
      <c r="C44" s="51">
        <v>44743</v>
      </c>
      <c r="D44" s="51"/>
      <c r="E44" s="52"/>
      <c r="F44" s="78" t="s">
        <v>22</v>
      </c>
      <c r="G44" s="78"/>
      <c r="H44" s="79"/>
      <c r="I44" s="6">
        <v>10</v>
      </c>
      <c r="J44" s="19">
        <v>719.8</v>
      </c>
      <c r="K44" s="19">
        <f t="shared" si="1"/>
        <v>7198</v>
      </c>
    </row>
    <row r="45" spans="1:11" ht="15" customHeight="1" x14ac:dyDescent="0.25">
      <c r="A45" s="53">
        <v>157</v>
      </c>
      <c r="B45" s="64"/>
      <c r="C45" s="51">
        <v>44743</v>
      </c>
      <c r="D45" s="51"/>
      <c r="E45" s="52"/>
      <c r="F45" s="78" t="s">
        <v>23</v>
      </c>
      <c r="G45" s="78"/>
      <c r="H45" s="79"/>
      <c r="I45" s="6">
        <v>3</v>
      </c>
      <c r="J45" s="19">
        <v>62.04</v>
      </c>
      <c r="K45" s="19">
        <f t="shared" si="1"/>
        <v>186.12</v>
      </c>
    </row>
    <row r="46" spans="1:11" ht="15" customHeight="1" x14ac:dyDescent="0.25">
      <c r="A46" s="53">
        <v>307</v>
      </c>
      <c r="B46" s="64"/>
      <c r="C46" s="51">
        <v>44743</v>
      </c>
      <c r="D46" s="51"/>
      <c r="E46" s="52"/>
      <c r="F46" s="78" t="s">
        <v>24</v>
      </c>
      <c r="G46" s="78"/>
      <c r="H46" s="79"/>
      <c r="I46" s="6">
        <v>4</v>
      </c>
      <c r="J46" s="19">
        <v>96.16</v>
      </c>
      <c r="K46" s="19">
        <f t="shared" si="1"/>
        <v>384.64</v>
      </c>
    </row>
    <row r="47" spans="1:11" ht="15" customHeight="1" x14ac:dyDescent="0.25">
      <c r="A47" s="53">
        <v>400</v>
      </c>
      <c r="B47" s="64"/>
      <c r="C47" s="51">
        <v>44743</v>
      </c>
      <c r="D47" s="51"/>
      <c r="E47" s="52"/>
      <c r="F47" s="78" t="s">
        <v>25</v>
      </c>
      <c r="G47" s="78"/>
      <c r="H47" s="79"/>
      <c r="I47" s="6">
        <v>8</v>
      </c>
      <c r="J47" s="19">
        <v>51.69</v>
      </c>
      <c r="K47" s="19">
        <f t="shared" si="1"/>
        <v>413.52</v>
      </c>
    </row>
    <row r="48" spans="1:11" ht="15" customHeight="1" x14ac:dyDescent="0.25">
      <c r="A48" s="53">
        <v>2231</v>
      </c>
      <c r="B48" s="64"/>
      <c r="C48" s="51">
        <v>44769</v>
      </c>
      <c r="D48" s="51"/>
      <c r="E48" s="52"/>
      <c r="F48" s="78" t="s">
        <v>14</v>
      </c>
      <c r="G48" s="78"/>
      <c r="H48" s="79"/>
      <c r="I48" s="8">
        <v>8</v>
      </c>
      <c r="J48" s="20">
        <v>3072</v>
      </c>
      <c r="K48" s="19">
        <f t="shared" si="1"/>
        <v>24576</v>
      </c>
    </row>
    <row r="49" spans="1:11" x14ac:dyDescent="0.25">
      <c r="A49" s="57">
        <v>2224</v>
      </c>
      <c r="B49" s="57"/>
      <c r="C49" s="77">
        <v>44747</v>
      </c>
      <c r="D49" s="77"/>
      <c r="E49" s="77"/>
      <c r="F49" s="75" t="s">
        <v>26</v>
      </c>
      <c r="G49" s="75"/>
      <c r="H49" s="60"/>
      <c r="I49" s="9">
        <v>10</v>
      </c>
      <c r="J49" s="22">
        <v>291.45</v>
      </c>
      <c r="K49" s="19">
        <f t="shared" si="1"/>
        <v>2914.5</v>
      </c>
    </row>
    <row r="50" spans="1:11" x14ac:dyDescent="0.25">
      <c r="A50" s="57">
        <v>1140</v>
      </c>
      <c r="B50" s="57"/>
      <c r="C50" s="77">
        <v>44747</v>
      </c>
      <c r="D50" s="77"/>
      <c r="E50" s="77"/>
      <c r="F50" s="75" t="s">
        <v>27</v>
      </c>
      <c r="G50" s="75"/>
      <c r="H50" s="60"/>
      <c r="I50" s="9">
        <v>5</v>
      </c>
      <c r="J50" s="22">
        <v>130.5</v>
      </c>
      <c r="K50" s="19">
        <f t="shared" si="1"/>
        <v>652.5</v>
      </c>
    </row>
    <row r="51" spans="1:11" x14ac:dyDescent="0.25">
      <c r="A51" s="57">
        <v>1141</v>
      </c>
      <c r="B51" s="57"/>
      <c r="C51" s="77">
        <v>44747</v>
      </c>
      <c r="D51" s="77"/>
      <c r="E51" s="77"/>
      <c r="F51" s="75" t="s">
        <v>28</v>
      </c>
      <c r="G51" s="75"/>
      <c r="H51" s="60"/>
      <c r="I51" s="9">
        <v>1</v>
      </c>
      <c r="J51" s="22">
        <v>174</v>
      </c>
      <c r="K51" s="19">
        <f t="shared" si="1"/>
        <v>174</v>
      </c>
    </row>
    <row r="52" spans="1:11" x14ac:dyDescent="0.25">
      <c r="A52" s="57">
        <v>269</v>
      </c>
      <c r="B52" s="57"/>
      <c r="C52" s="77">
        <v>44747</v>
      </c>
      <c r="D52" s="77"/>
      <c r="E52" s="77"/>
      <c r="F52" s="75" t="s">
        <v>29</v>
      </c>
      <c r="G52" s="75"/>
      <c r="H52" s="60"/>
      <c r="I52" s="9">
        <v>200</v>
      </c>
      <c r="J52" s="22">
        <v>45.24</v>
      </c>
      <c r="K52" s="19">
        <f t="shared" si="1"/>
        <v>9048</v>
      </c>
    </row>
    <row r="53" spans="1:11" x14ac:dyDescent="0.25">
      <c r="A53" s="57">
        <v>1775</v>
      </c>
      <c r="B53" s="57"/>
      <c r="C53" s="77">
        <v>44747</v>
      </c>
      <c r="D53" s="77"/>
      <c r="E53" s="77"/>
      <c r="F53" s="75" t="s">
        <v>30</v>
      </c>
      <c r="G53" s="75"/>
      <c r="H53" s="60"/>
      <c r="I53" s="9">
        <v>90</v>
      </c>
      <c r="J53" s="22">
        <v>144</v>
      </c>
      <c r="K53" s="19">
        <f t="shared" si="1"/>
        <v>12960</v>
      </c>
    </row>
    <row r="54" spans="1:11" x14ac:dyDescent="0.25">
      <c r="A54" s="57">
        <v>1144</v>
      </c>
      <c r="B54" s="57"/>
      <c r="C54" s="77">
        <v>44747</v>
      </c>
      <c r="D54" s="77"/>
      <c r="E54" s="77"/>
      <c r="F54" s="75" t="s">
        <v>31</v>
      </c>
      <c r="G54" s="75"/>
      <c r="H54" s="60"/>
      <c r="I54" s="9">
        <v>90</v>
      </c>
      <c r="J54" s="22">
        <v>144</v>
      </c>
      <c r="K54" s="19">
        <f t="shared" si="1"/>
        <v>12960</v>
      </c>
    </row>
    <row r="55" spans="1:11" x14ac:dyDescent="0.25">
      <c r="A55" s="57">
        <v>2232</v>
      </c>
      <c r="B55" s="57"/>
      <c r="C55" s="77">
        <v>44747</v>
      </c>
      <c r="D55" s="77"/>
      <c r="E55" s="77"/>
      <c r="F55" s="75" t="s">
        <v>32</v>
      </c>
      <c r="G55" s="75"/>
      <c r="H55" s="60"/>
      <c r="I55" s="9">
        <v>60</v>
      </c>
      <c r="J55" s="22">
        <v>144</v>
      </c>
      <c r="K55" s="19">
        <f t="shared" si="1"/>
        <v>8640</v>
      </c>
    </row>
    <row r="56" spans="1:11" x14ac:dyDescent="0.25">
      <c r="A56" s="57">
        <v>2233</v>
      </c>
      <c r="B56" s="57"/>
      <c r="C56" s="77">
        <v>44747</v>
      </c>
      <c r="D56" s="77"/>
      <c r="E56" s="77"/>
      <c r="F56" s="75" t="s">
        <v>33</v>
      </c>
      <c r="G56" s="75"/>
      <c r="H56" s="60"/>
      <c r="I56" s="9">
        <v>40</v>
      </c>
      <c r="J56" s="22">
        <v>76.8</v>
      </c>
      <c r="K56" s="19">
        <f t="shared" si="1"/>
        <v>3072</v>
      </c>
    </row>
    <row r="57" spans="1:11" x14ac:dyDescent="0.25">
      <c r="A57" s="57">
        <v>2236</v>
      </c>
      <c r="B57" s="57"/>
      <c r="C57" s="77">
        <v>44747</v>
      </c>
      <c r="D57" s="77"/>
      <c r="E57" s="77"/>
      <c r="F57" s="75" t="s">
        <v>90</v>
      </c>
      <c r="G57" s="75"/>
      <c r="H57" s="60"/>
      <c r="I57" s="10">
        <v>20</v>
      </c>
      <c r="J57" s="23">
        <v>381.36</v>
      </c>
      <c r="K57" s="19">
        <f t="shared" si="1"/>
        <v>7627.2000000000007</v>
      </c>
    </row>
    <row r="58" spans="1:11" x14ac:dyDescent="0.25">
      <c r="A58" s="57">
        <v>663</v>
      </c>
      <c r="B58" s="57"/>
      <c r="C58" s="77">
        <v>44747</v>
      </c>
      <c r="D58" s="77"/>
      <c r="E58" s="77"/>
      <c r="F58" s="75" t="s">
        <v>34</v>
      </c>
      <c r="G58" s="75"/>
      <c r="H58" s="60"/>
      <c r="I58" s="10">
        <v>2</v>
      </c>
      <c r="J58" s="23">
        <v>412.8</v>
      </c>
      <c r="K58" s="19">
        <f t="shared" si="1"/>
        <v>825.6</v>
      </c>
    </row>
    <row r="59" spans="1:11" x14ac:dyDescent="0.25">
      <c r="A59" s="57">
        <v>1511</v>
      </c>
      <c r="B59" s="57"/>
      <c r="C59" s="77">
        <v>44747</v>
      </c>
      <c r="D59" s="77"/>
      <c r="E59" s="77"/>
      <c r="F59" s="75" t="s">
        <v>35</v>
      </c>
      <c r="G59" s="75"/>
      <c r="H59" s="60"/>
      <c r="I59" s="10">
        <v>2</v>
      </c>
      <c r="J59" s="23">
        <v>172.8</v>
      </c>
      <c r="K59" s="19">
        <f t="shared" si="1"/>
        <v>345.6</v>
      </c>
    </row>
    <row r="60" spans="1:11" x14ac:dyDescent="0.25">
      <c r="A60" s="57">
        <v>1512</v>
      </c>
      <c r="B60" s="57"/>
      <c r="C60" s="77">
        <v>44747</v>
      </c>
      <c r="D60" s="77"/>
      <c r="E60" s="77"/>
      <c r="F60" s="75" t="s">
        <v>36</v>
      </c>
      <c r="G60" s="75"/>
      <c r="H60" s="60"/>
      <c r="I60" s="10">
        <v>2</v>
      </c>
      <c r="J60" s="23">
        <v>172.8</v>
      </c>
      <c r="K60" s="19">
        <f t="shared" si="1"/>
        <v>345.6</v>
      </c>
    </row>
    <row r="61" spans="1:11" x14ac:dyDescent="0.25">
      <c r="A61" s="57">
        <v>1307</v>
      </c>
      <c r="B61" s="57"/>
      <c r="C61" s="77">
        <v>44747</v>
      </c>
      <c r="D61" s="77"/>
      <c r="E61" s="77"/>
      <c r="F61" s="75" t="s">
        <v>37</v>
      </c>
      <c r="G61" s="75"/>
      <c r="H61" s="60"/>
      <c r="I61" s="10">
        <v>2</v>
      </c>
      <c r="J61" s="23">
        <v>288</v>
      </c>
      <c r="K61" s="19">
        <f t="shared" si="1"/>
        <v>576</v>
      </c>
    </row>
    <row r="62" spans="1:11" x14ac:dyDescent="0.25">
      <c r="A62" s="57">
        <v>1301</v>
      </c>
      <c r="B62" s="57"/>
      <c r="C62" s="77">
        <v>44742</v>
      </c>
      <c r="D62" s="77"/>
      <c r="E62" s="77"/>
      <c r="F62" s="75" t="s">
        <v>38</v>
      </c>
      <c r="G62" s="75"/>
      <c r="H62" s="60"/>
      <c r="I62" s="10">
        <v>5</v>
      </c>
      <c r="J62" s="23">
        <v>22420</v>
      </c>
      <c r="K62" s="19">
        <f t="shared" si="1"/>
        <v>112100</v>
      </c>
    </row>
    <row r="63" spans="1:11" x14ac:dyDescent="0.25">
      <c r="A63" s="57">
        <v>2548</v>
      </c>
      <c r="B63" s="57"/>
      <c r="C63" s="77">
        <v>44742</v>
      </c>
      <c r="D63" s="77"/>
      <c r="E63" s="77"/>
      <c r="F63" s="75" t="s">
        <v>39</v>
      </c>
      <c r="G63" s="75"/>
      <c r="H63" s="60"/>
      <c r="I63" s="10">
        <v>4</v>
      </c>
      <c r="J63" s="23">
        <v>16520</v>
      </c>
      <c r="K63" s="19">
        <f t="shared" si="1"/>
        <v>66080</v>
      </c>
    </row>
    <row r="64" spans="1:11" x14ac:dyDescent="0.25">
      <c r="A64" s="57">
        <v>2477</v>
      </c>
      <c r="B64" s="57"/>
      <c r="C64" s="77">
        <v>44762</v>
      </c>
      <c r="D64" s="77"/>
      <c r="E64" s="77"/>
      <c r="F64" s="75" t="s">
        <v>40</v>
      </c>
      <c r="G64" s="75"/>
      <c r="H64" s="60"/>
      <c r="I64" s="10">
        <v>800</v>
      </c>
      <c r="J64" s="23">
        <v>142.87</v>
      </c>
      <c r="K64" s="19">
        <f t="shared" si="1"/>
        <v>114296</v>
      </c>
    </row>
    <row r="65" spans="1:11" x14ac:dyDescent="0.25">
      <c r="A65" s="33"/>
      <c r="B65" s="33"/>
      <c r="C65" s="11"/>
      <c r="D65" s="11"/>
      <c r="E65" s="11"/>
      <c r="F65" s="80"/>
      <c r="G65" s="80"/>
      <c r="H65" s="80"/>
      <c r="I65" s="80"/>
      <c r="J65" s="21"/>
      <c r="K65" s="21"/>
    </row>
    <row r="66" spans="1:11" x14ac:dyDescent="0.25">
      <c r="A66" s="33"/>
      <c r="B66" s="33"/>
      <c r="C66" s="11"/>
      <c r="D66" s="11"/>
      <c r="E66" s="11"/>
      <c r="F66" s="80"/>
      <c r="G66" s="80"/>
      <c r="H66" s="80"/>
      <c r="I66" s="80"/>
      <c r="J66" s="21"/>
      <c r="K66" s="21"/>
    </row>
    <row r="67" spans="1:11" x14ac:dyDescent="0.25">
      <c r="A67" s="33"/>
      <c r="B67" s="33"/>
      <c r="C67" s="11"/>
      <c r="D67" s="11"/>
      <c r="E67" s="11"/>
      <c r="F67" s="11"/>
      <c r="G67" s="11"/>
      <c r="H67" s="11"/>
      <c r="I67" s="11"/>
      <c r="J67" s="21"/>
      <c r="K67" s="21"/>
    </row>
    <row r="68" spans="1:11" ht="15" customHeight="1" x14ac:dyDescent="0.25">
      <c r="A68" s="53">
        <v>321</v>
      </c>
      <c r="B68" s="53"/>
      <c r="C68" s="72">
        <v>44762</v>
      </c>
      <c r="D68" s="72"/>
      <c r="E68" s="72"/>
      <c r="F68" s="53" t="s">
        <v>41</v>
      </c>
      <c r="G68" s="53"/>
      <c r="H68" s="64"/>
      <c r="I68" s="12">
        <v>1000</v>
      </c>
      <c r="J68" s="24">
        <v>113.07</v>
      </c>
      <c r="K68" s="24">
        <f>I68*J68</f>
        <v>113070</v>
      </c>
    </row>
    <row r="69" spans="1:11" ht="15" customHeight="1" x14ac:dyDescent="0.25">
      <c r="A69" s="53">
        <v>1586</v>
      </c>
      <c r="B69" s="53"/>
      <c r="C69" s="72">
        <v>44762</v>
      </c>
      <c r="D69" s="72"/>
      <c r="E69" s="72"/>
      <c r="F69" s="53" t="s">
        <v>42</v>
      </c>
      <c r="G69" s="53"/>
      <c r="H69" s="64"/>
      <c r="I69" s="13">
        <v>10</v>
      </c>
      <c r="J69" s="24">
        <v>1298.8900000000001</v>
      </c>
      <c r="K69" s="24">
        <f t="shared" ref="K69:K96" si="2">I69*J69</f>
        <v>12988.900000000001</v>
      </c>
    </row>
    <row r="70" spans="1:11" ht="15" customHeight="1" x14ac:dyDescent="0.25">
      <c r="A70" s="53">
        <v>1972</v>
      </c>
      <c r="B70" s="53"/>
      <c r="C70" s="72">
        <v>44762</v>
      </c>
      <c r="D70" s="72"/>
      <c r="E70" s="72"/>
      <c r="F70" s="53" t="s">
        <v>43</v>
      </c>
      <c r="G70" s="53"/>
      <c r="H70" s="64"/>
      <c r="I70" s="13">
        <v>300</v>
      </c>
      <c r="J70" s="24">
        <v>335.83</v>
      </c>
      <c r="K70" s="24">
        <f t="shared" si="2"/>
        <v>100749</v>
      </c>
    </row>
    <row r="71" spans="1:11" ht="15" customHeight="1" x14ac:dyDescent="0.25">
      <c r="A71" s="53">
        <v>962</v>
      </c>
      <c r="B71" s="53"/>
      <c r="C71" s="72">
        <v>44762</v>
      </c>
      <c r="D71" s="72"/>
      <c r="E71" s="72"/>
      <c r="F71" s="53" t="s">
        <v>44</v>
      </c>
      <c r="G71" s="53"/>
      <c r="H71" s="64"/>
      <c r="I71" s="13">
        <v>10</v>
      </c>
      <c r="J71" s="24">
        <v>1114.93</v>
      </c>
      <c r="K71" s="24">
        <f t="shared" si="2"/>
        <v>11149.300000000001</v>
      </c>
    </row>
    <row r="72" spans="1:11" ht="15" customHeight="1" x14ac:dyDescent="0.25">
      <c r="A72" s="53">
        <v>2462</v>
      </c>
      <c r="B72" s="53"/>
      <c r="C72" s="72">
        <v>44762</v>
      </c>
      <c r="D72" s="72"/>
      <c r="E72" s="72"/>
      <c r="F72" s="53" t="s">
        <v>45</v>
      </c>
      <c r="G72" s="53"/>
      <c r="H72" s="64"/>
      <c r="I72" s="13">
        <v>210</v>
      </c>
      <c r="J72" s="24">
        <v>116.82</v>
      </c>
      <c r="K72" s="24">
        <f t="shared" si="2"/>
        <v>24532.199999999997</v>
      </c>
    </row>
    <row r="73" spans="1:11" ht="15" customHeight="1" x14ac:dyDescent="0.25">
      <c r="A73" s="53">
        <v>184</v>
      </c>
      <c r="B73" s="53"/>
      <c r="C73" s="72">
        <v>44762</v>
      </c>
      <c r="D73" s="72"/>
      <c r="E73" s="72"/>
      <c r="F73" s="53" t="s">
        <v>91</v>
      </c>
      <c r="G73" s="53"/>
      <c r="H73" s="64"/>
      <c r="I73" s="13">
        <v>100</v>
      </c>
      <c r="J73" s="24">
        <v>126.14</v>
      </c>
      <c r="K73" s="24">
        <f t="shared" si="2"/>
        <v>12614</v>
      </c>
    </row>
    <row r="74" spans="1:11" ht="15" customHeight="1" x14ac:dyDescent="0.25">
      <c r="A74" s="53">
        <v>185</v>
      </c>
      <c r="B74" s="53"/>
      <c r="C74" s="72">
        <v>44762</v>
      </c>
      <c r="D74" s="72"/>
      <c r="E74" s="72"/>
      <c r="F74" s="53" t="s">
        <v>92</v>
      </c>
      <c r="G74" s="53"/>
      <c r="H74" s="64"/>
      <c r="I74" s="13">
        <v>100</v>
      </c>
      <c r="J74" s="24">
        <v>126.14</v>
      </c>
      <c r="K74" s="24">
        <f t="shared" si="2"/>
        <v>12614</v>
      </c>
    </row>
    <row r="75" spans="1:11" ht="15" customHeight="1" x14ac:dyDescent="0.25">
      <c r="A75" s="53">
        <v>2456</v>
      </c>
      <c r="B75" s="53"/>
      <c r="C75" s="72">
        <v>44775</v>
      </c>
      <c r="D75" s="72"/>
      <c r="E75" s="72"/>
      <c r="F75" s="53" t="s">
        <v>93</v>
      </c>
      <c r="G75" s="53"/>
      <c r="H75" s="64"/>
      <c r="I75" s="13">
        <v>41</v>
      </c>
      <c r="J75" s="24">
        <v>10747.44</v>
      </c>
      <c r="K75" s="24">
        <f t="shared" si="2"/>
        <v>440645.04000000004</v>
      </c>
    </row>
    <row r="76" spans="1:11" ht="15" customHeight="1" x14ac:dyDescent="0.25">
      <c r="A76" s="53">
        <v>729</v>
      </c>
      <c r="B76" s="53"/>
      <c r="C76" s="72">
        <v>44755</v>
      </c>
      <c r="D76" s="72"/>
      <c r="E76" s="72"/>
      <c r="F76" s="53" t="s">
        <v>47</v>
      </c>
      <c r="G76" s="53"/>
      <c r="H76" s="64"/>
      <c r="I76" s="13">
        <v>20</v>
      </c>
      <c r="J76" s="24">
        <v>14970.66</v>
      </c>
      <c r="K76" s="24">
        <f t="shared" si="2"/>
        <v>299413.2</v>
      </c>
    </row>
    <row r="77" spans="1:11" ht="15" customHeight="1" x14ac:dyDescent="0.25">
      <c r="A77" s="53">
        <v>729</v>
      </c>
      <c r="B77" s="53"/>
      <c r="C77" s="72">
        <v>44755</v>
      </c>
      <c r="D77" s="72"/>
      <c r="E77" s="72"/>
      <c r="F77" s="53" t="s">
        <v>47</v>
      </c>
      <c r="G77" s="53"/>
      <c r="H77" s="64"/>
      <c r="I77" s="13">
        <v>23</v>
      </c>
      <c r="J77" s="24">
        <v>14970.66</v>
      </c>
      <c r="K77" s="24">
        <f t="shared" si="2"/>
        <v>344325.18</v>
      </c>
    </row>
    <row r="78" spans="1:11" ht="15" customHeight="1" x14ac:dyDescent="0.25">
      <c r="A78" s="53">
        <v>729</v>
      </c>
      <c r="B78" s="53"/>
      <c r="C78" s="72">
        <v>44755</v>
      </c>
      <c r="D78" s="72"/>
      <c r="E78" s="72"/>
      <c r="F78" s="53" t="s">
        <v>47</v>
      </c>
      <c r="G78" s="53"/>
      <c r="H78" s="64"/>
      <c r="I78" s="13">
        <v>20</v>
      </c>
      <c r="J78" s="24">
        <v>14970.66</v>
      </c>
      <c r="K78" s="24">
        <f t="shared" si="2"/>
        <v>299413.2</v>
      </c>
    </row>
    <row r="79" spans="1:11" ht="15" customHeight="1" x14ac:dyDescent="0.25">
      <c r="A79" s="53">
        <v>729</v>
      </c>
      <c r="B79" s="53"/>
      <c r="C79" s="72">
        <v>44754</v>
      </c>
      <c r="D79" s="72"/>
      <c r="E79" s="72"/>
      <c r="F79" s="53" t="s">
        <v>47</v>
      </c>
      <c r="G79" s="53"/>
      <c r="H79" s="64"/>
      <c r="I79" s="13">
        <v>20</v>
      </c>
      <c r="J79" s="24">
        <v>14970.66</v>
      </c>
      <c r="K79" s="24">
        <f t="shared" si="2"/>
        <v>299413.2</v>
      </c>
    </row>
    <row r="80" spans="1:11" ht="15" customHeight="1" x14ac:dyDescent="0.25">
      <c r="A80" s="53">
        <v>729</v>
      </c>
      <c r="B80" s="53"/>
      <c r="C80" s="72">
        <v>44754</v>
      </c>
      <c r="D80" s="72"/>
      <c r="E80" s="72"/>
      <c r="F80" s="53" t="s">
        <v>47</v>
      </c>
      <c r="G80" s="53"/>
      <c r="H80" s="64"/>
      <c r="I80" s="13">
        <v>20</v>
      </c>
      <c r="J80" s="24">
        <v>14970.66</v>
      </c>
      <c r="K80" s="24">
        <f t="shared" si="2"/>
        <v>299413.2</v>
      </c>
    </row>
    <row r="81" spans="1:11" ht="15" customHeight="1" x14ac:dyDescent="0.25">
      <c r="A81" s="53">
        <v>729</v>
      </c>
      <c r="B81" s="53"/>
      <c r="C81" s="72">
        <v>44754</v>
      </c>
      <c r="D81" s="72"/>
      <c r="E81" s="72"/>
      <c r="F81" s="53" t="s">
        <v>47</v>
      </c>
      <c r="G81" s="53"/>
      <c r="H81" s="64"/>
      <c r="I81" s="13">
        <v>23</v>
      </c>
      <c r="J81" s="24">
        <v>14970.66</v>
      </c>
      <c r="K81" s="24">
        <f t="shared" si="2"/>
        <v>344325.18</v>
      </c>
    </row>
    <row r="82" spans="1:11" ht="15" customHeight="1" x14ac:dyDescent="0.25">
      <c r="A82" s="65">
        <v>2456</v>
      </c>
      <c r="B82" s="65"/>
      <c r="C82" s="76">
        <v>44761</v>
      </c>
      <c r="D82" s="76"/>
      <c r="E82" s="76"/>
      <c r="F82" s="53" t="s">
        <v>46</v>
      </c>
      <c r="G82" s="53"/>
      <c r="H82" s="64"/>
      <c r="I82" s="14">
        <v>51</v>
      </c>
      <c r="J82" s="25">
        <v>10747.44</v>
      </c>
      <c r="K82" s="24">
        <f t="shared" si="2"/>
        <v>548119.44000000006</v>
      </c>
    </row>
    <row r="83" spans="1:11" ht="15" customHeight="1" x14ac:dyDescent="0.25">
      <c r="A83" s="64">
        <v>729</v>
      </c>
      <c r="B83" s="74"/>
      <c r="C83" s="67">
        <v>44761</v>
      </c>
      <c r="D83" s="68"/>
      <c r="E83" s="68"/>
      <c r="F83" s="53" t="s">
        <v>47</v>
      </c>
      <c r="G83" s="53"/>
      <c r="H83" s="64"/>
      <c r="I83" s="13">
        <v>90</v>
      </c>
      <c r="J83" s="24">
        <v>14970.66</v>
      </c>
      <c r="K83" s="24">
        <f t="shared" si="2"/>
        <v>1347359.4</v>
      </c>
    </row>
    <row r="84" spans="1:11" ht="15" customHeight="1" x14ac:dyDescent="0.25">
      <c r="A84" s="64">
        <v>729</v>
      </c>
      <c r="B84" s="74"/>
      <c r="C84" s="67">
        <v>44776</v>
      </c>
      <c r="D84" s="68"/>
      <c r="E84" s="68"/>
      <c r="F84" s="53" t="s">
        <v>47</v>
      </c>
      <c r="G84" s="53"/>
      <c r="H84" s="64"/>
      <c r="I84" s="13">
        <v>63</v>
      </c>
      <c r="J84" s="24">
        <v>14970.66</v>
      </c>
      <c r="K84" s="24">
        <f t="shared" si="2"/>
        <v>943151.58</v>
      </c>
    </row>
    <row r="85" spans="1:11" ht="15" customHeight="1" x14ac:dyDescent="0.25">
      <c r="A85" s="64">
        <v>729</v>
      </c>
      <c r="B85" s="74"/>
      <c r="C85" s="67">
        <v>44776</v>
      </c>
      <c r="D85" s="68"/>
      <c r="E85" s="68"/>
      <c r="F85" s="53" t="s">
        <v>47</v>
      </c>
      <c r="G85" s="53"/>
      <c r="H85" s="64"/>
      <c r="I85" s="13">
        <v>63</v>
      </c>
      <c r="J85" s="24">
        <v>14970.66</v>
      </c>
      <c r="K85" s="24">
        <f t="shared" si="2"/>
        <v>943151.58</v>
      </c>
    </row>
    <row r="86" spans="1:11" ht="15" customHeight="1" x14ac:dyDescent="0.25">
      <c r="A86" s="64">
        <v>2456</v>
      </c>
      <c r="B86" s="74"/>
      <c r="C86" s="67">
        <v>44763</v>
      </c>
      <c r="D86" s="68"/>
      <c r="E86" s="68"/>
      <c r="F86" s="53" t="s">
        <v>93</v>
      </c>
      <c r="G86" s="53"/>
      <c r="H86" s="64"/>
      <c r="I86" s="13">
        <v>22</v>
      </c>
      <c r="J86" s="24">
        <v>10747.44</v>
      </c>
      <c r="K86" s="24">
        <f t="shared" si="2"/>
        <v>236443.68000000002</v>
      </c>
    </row>
    <row r="87" spans="1:11" ht="15" customHeight="1" x14ac:dyDescent="0.25">
      <c r="A87" s="64">
        <v>729</v>
      </c>
      <c r="B87" s="74"/>
      <c r="C87" s="67">
        <v>44743</v>
      </c>
      <c r="D87" s="68"/>
      <c r="E87" s="68"/>
      <c r="F87" s="53" t="s">
        <v>47</v>
      </c>
      <c r="G87" s="53"/>
      <c r="H87" s="64"/>
      <c r="I87" s="13">
        <v>5</v>
      </c>
      <c r="J87" s="24">
        <v>14970.66</v>
      </c>
      <c r="K87" s="24">
        <f t="shared" si="2"/>
        <v>74853.3</v>
      </c>
    </row>
    <row r="88" spans="1:11" ht="15" customHeight="1" x14ac:dyDescent="0.25">
      <c r="A88" s="64">
        <v>729</v>
      </c>
      <c r="B88" s="74"/>
      <c r="C88" s="67">
        <v>44743</v>
      </c>
      <c r="D88" s="68"/>
      <c r="E88" s="68"/>
      <c r="F88" s="53" t="s">
        <v>47</v>
      </c>
      <c r="G88" s="53"/>
      <c r="H88" s="64"/>
      <c r="I88" s="13">
        <v>28</v>
      </c>
      <c r="J88" s="24">
        <v>14970.66</v>
      </c>
      <c r="K88" s="24">
        <f t="shared" si="2"/>
        <v>419178.48</v>
      </c>
    </row>
    <row r="89" spans="1:11" ht="15" customHeight="1" x14ac:dyDescent="0.25">
      <c r="A89" s="64">
        <v>2560</v>
      </c>
      <c r="B89" s="74"/>
      <c r="C89" s="67">
        <v>44790</v>
      </c>
      <c r="D89" s="68"/>
      <c r="E89" s="68"/>
      <c r="F89" s="53" t="s">
        <v>48</v>
      </c>
      <c r="G89" s="53"/>
      <c r="H89" s="64"/>
      <c r="I89" s="13">
        <v>68</v>
      </c>
      <c r="J89" s="24">
        <v>2925</v>
      </c>
      <c r="K89" s="24">
        <f>I89*J89</f>
        <v>198900</v>
      </c>
    </row>
    <row r="90" spans="1:11" ht="15" customHeight="1" x14ac:dyDescent="0.25">
      <c r="A90" s="64">
        <v>2561</v>
      </c>
      <c r="B90" s="74"/>
      <c r="C90" s="67">
        <v>44790</v>
      </c>
      <c r="D90" s="68"/>
      <c r="E90" s="68"/>
      <c r="F90" s="53" t="s">
        <v>49</v>
      </c>
      <c r="G90" s="53"/>
      <c r="H90" s="64"/>
      <c r="I90" s="13">
        <v>55</v>
      </c>
      <c r="J90" s="24">
        <v>5195</v>
      </c>
      <c r="K90" s="24">
        <f t="shared" si="2"/>
        <v>285725</v>
      </c>
    </row>
    <row r="91" spans="1:11" ht="15" customHeight="1" x14ac:dyDescent="0.25">
      <c r="A91" s="64">
        <v>2562</v>
      </c>
      <c r="B91" s="74"/>
      <c r="C91" s="67">
        <v>44790</v>
      </c>
      <c r="D91" s="68"/>
      <c r="E91" s="68"/>
      <c r="F91" s="53" t="s">
        <v>50</v>
      </c>
      <c r="G91" s="53"/>
      <c r="H91" s="64"/>
      <c r="I91" s="13">
        <v>30</v>
      </c>
      <c r="J91" s="24">
        <v>6695</v>
      </c>
      <c r="K91" s="24">
        <f t="shared" si="2"/>
        <v>200850</v>
      </c>
    </row>
    <row r="92" spans="1:11" ht="15" customHeight="1" x14ac:dyDescent="0.25">
      <c r="A92" s="64">
        <v>2563</v>
      </c>
      <c r="B92" s="74"/>
      <c r="C92" s="67">
        <v>44790</v>
      </c>
      <c r="D92" s="68"/>
      <c r="E92" s="68"/>
      <c r="F92" s="53" t="s">
        <v>51</v>
      </c>
      <c r="G92" s="53"/>
      <c r="H92" s="64"/>
      <c r="I92" s="13">
        <v>30</v>
      </c>
      <c r="J92" s="24">
        <v>6695</v>
      </c>
      <c r="K92" s="24">
        <f t="shared" si="2"/>
        <v>200850</v>
      </c>
    </row>
    <row r="93" spans="1:11" ht="15" customHeight="1" x14ac:dyDescent="0.25">
      <c r="A93" s="64">
        <v>2564</v>
      </c>
      <c r="B93" s="74"/>
      <c r="C93" s="67">
        <v>44790</v>
      </c>
      <c r="D93" s="68"/>
      <c r="E93" s="68"/>
      <c r="F93" s="53" t="s">
        <v>52</v>
      </c>
      <c r="G93" s="53"/>
      <c r="H93" s="64"/>
      <c r="I93" s="13">
        <v>30</v>
      </c>
      <c r="J93" s="24">
        <v>6695</v>
      </c>
      <c r="K93" s="24">
        <f t="shared" si="2"/>
        <v>200850</v>
      </c>
    </row>
    <row r="94" spans="1:11" ht="15" customHeight="1" x14ac:dyDescent="0.25">
      <c r="A94" s="64">
        <v>1235</v>
      </c>
      <c r="B94" s="74"/>
      <c r="C94" s="67">
        <v>44761</v>
      </c>
      <c r="D94" s="68"/>
      <c r="E94" s="68"/>
      <c r="F94" s="53" t="s">
        <v>53</v>
      </c>
      <c r="G94" s="53"/>
      <c r="H94" s="64"/>
      <c r="I94" s="13">
        <v>1</v>
      </c>
      <c r="J94" s="24">
        <v>39027.32</v>
      </c>
      <c r="K94" s="24">
        <f t="shared" si="2"/>
        <v>39027.32</v>
      </c>
    </row>
    <row r="95" spans="1:11" ht="15" customHeight="1" x14ac:dyDescent="0.25">
      <c r="A95" s="53">
        <v>1923</v>
      </c>
      <c r="B95" s="53"/>
      <c r="C95" s="72">
        <v>44763</v>
      </c>
      <c r="D95" s="72"/>
      <c r="E95" s="72"/>
      <c r="F95" s="53" t="s">
        <v>54</v>
      </c>
      <c r="G95" s="53"/>
      <c r="H95" s="64"/>
      <c r="I95" s="13">
        <v>325</v>
      </c>
      <c r="J95" s="24">
        <v>54</v>
      </c>
      <c r="K95" s="24">
        <f t="shared" si="2"/>
        <v>17550</v>
      </c>
    </row>
    <row r="96" spans="1:11" ht="15" customHeight="1" x14ac:dyDescent="0.25">
      <c r="A96" s="53">
        <v>185</v>
      </c>
      <c r="B96" s="53"/>
      <c r="C96" s="72">
        <v>44774</v>
      </c>
      <c r="D96" s="72"/>
      <c r="E96" s="72"/>
      <c r="F96" s="53" t="s">
        <v>92</v>
      </c>
      <c r="G96" s="53"/>
      <c r="H96" s="64"/>
      <c r="I96" s="13">
        <v>400</v>
      </c>
      <c r="J96" s="24">
        <v>125.08</v>
      </c>
      <c r="K96" s="24">
        <f t="shared" si="2"/>
        <v>50032</v>
      </c>
    </row>
    <row r="97" spans="1:11" ht="15" customHeight="1" x14ac:dyDescent="0.25">
      <c r="A97" s="33"/>
      <c r="B97" s="33"/>
      <c r="C97" s="11"/>
      <c r="D97" s="11"/>
      <c r="E97" s="15"/>
      <c r="F97" s="73"/>
      <c r="G97" s="73"/>
      <c r="H97" s="73"/>
      <c r="I97" s="11"/>
      <c r="J97" s="21"/>
      <c r="K97" s="21"/>
    </row>
    <row r="98" spans="1:11" ht="15" customHeight="1" x14ac:dyDescent="0.25">
      <c r="A98" s="33"/>
      <c r="B98" s="33"/>
      <c r="C98" s="11"/>
      <c r="D98" s="11"/>
      <c r="E98" s="15"/>
      <c r="F98" s="73"/>
      <c r="G98" s="73"/>
      <c r="H98" s="73"/>
      <c r="I98" s="11"/>
      <c r="J98" s="21"/>
      <c r="K98" s="21"/>
    </row>
    <row r="99" spans="1:11" x14ac:dyDescent="0.25">
      <c r="A99" s="33"/>
      <c r="B99" s="33"/>
      <c r="C99" s="11"/>
      <c r="D99" s="11"/>
      <c r="E99" s="11"/>
      <c r="F99" s="11"/>
      <c r="G99" s="11"/>
      <c r="H99" s="11"/>
      <c r="I99" s="11"/>
      <c r="J99" s="21"/>
      <c r="K99" s="21"/>
    </row>
    <row r="100" spans="1:11" x14ac:dyDescent="0.25">
      <c r="A100" s="33"/>
      <c r="B100" s="33"/>
      <c r="C100" s="11"/>
      <c r="D100" s="11"/>
      <c r="E100" s="11"/>
      <c r="F100" s="11"/>
      <c r="G100" s="11"/>
      <c r="H100" s="11"/>
      <c r="I100" s="11"/>
      <c r="J100" s="21"/>
      <c r="K100" s="21"/>
    </row>
    <row r="101" spans="1:11" x14ac:dyDescent="0.25">
      <c r="A101" s="33"/>
      <c r="B101" s="33"/>
      <c r="C101" s="11"/>
      <c r="D101" s="11"/>
      <c r="E101" s="11"/>
      <c r="F101" s="11"/>
      <c r="G101" s="11"/>
      <c r="H101" s="11"/>
      <c r="I101" s="11"/>
      <c r="J101" s="21"/>
      <c r="K101" s="21"/>
    </row>
    <row r="102" spans="1:11" ht="15" customHeight="1" x14ac:dyDescent="0.25">
      <c r="A102" s="53">
        <v>1847</v>
      </c>
      <c r="B102" s="64"/>
      <c r="C102" s="67">
        <v>44774</v>
      </c>
      <c r="D102" s="68"/>
      <c r="E102" s="68"/>
      <c r="F102" s="54" t="s">
        <v>55</v>
      </c>
      <c r="G102" s="54"/>
      <c r="H102" s="54"/>
      <c r="I102" s="16">
        <v>1000</v>
      </c>
      <c r="J102" s="26">
        <v>46.02</v>
      </c>
      <c r="K102" s="26">
        <f>I102*J102</f>
        <v>46020</v>
      </c>
    </row>
    <row r="103" spans="1:11" ht="15" customHeight="1" x14ac:dyDescent="0.25">
      <c r="A103" s="53">
        <v>1224</v>
      </c>
      <c r="B103" s="64"/>
      <c r="C103" s="67">
        <v>44825</v>
      </c>
      <c r="D103" s="68"/>
      <c r="E103" s="68"/>
      <c r="F103" s="54" t="s">
        <v>56</v>
      </c>
      <c r="G103" s="54"/>
      <c r="H103" s="54"/>
      <c r="I103" s="17">
        <v>22</v>
      </c>
      <c r="J103" s="26">
        <v>8685.6</v>
      </c>
      <c r="K103" s="26">
        <f t="shared" ref="K103:K131" si="3">I103*J103</f>
        <v>191083.2</v>
      </c>
    </row>
    <row r="104" spans="1:11" ht="15" customHeight="1" x14ac:dyDescent="0.25">
      <c r="A104" s="53">
        <v>2479</v>
      </c>
      <c r="B104" s="64"/>
      <c r="C104" s="67">
        <v>44819</v>
      </c>
      <c r="D104" s="68"/>
      <c r="E104" s="68"/>
      <c r="F104" s="54" t="s">
        <v>94</v>
      </c>
      <c r="G104" s="54"/>
      <c r="H104" s="54"/>
      <c r="I104" s="17">
        <v>170</v>
      </c>
      <c r="J104" s="26">
        <v>11.26</v>
      </c>
      <c r="K104" s="26">
        <f t="shared" si="3"/>
        <v>1914.2</v>
      </c>
    </row>
    <row r="105" spans="1:11" ht="15" customHeight="1" x14ac:dyDescent="0.25">
      <c r="A105" s="53">
        <v>492</v>
      </c>
      <c r="B105" s="64"/>
      <c r="C105" s="67">
        <v>44819</v>
      </c>
      <c r="D105" s="68"/>
      <c r="E105" s="68"/>
      <c r="F105" s="54" t="s">
        <v>57</v>
      </c>
      <c r="G105" s="54"/>
      <c r="H105" s="54"/>
      <c r="I105" s="17">
        <v>74</v>
      </c>
      <c r="J105" s="26">
        <v>272.27</v>
      </c>
      <c r="K105" s="26">
        <f t="shared" si="3"/>
        <v>20147.98</v>
      </c>
    </row>
    <row r="106" spans="1:11" ht="15" customHeight="1" x14ac:dyDescent="0.25">
      <c r="A106" s="53">
        <v>2482</v>
      </c>
      <c r="B106" s="64"/>
      <c r="C106" s="67">
        <v>44819</v>
      </c>
      <c r="D106" s="68"/>
      <c r="E106" s="68"/>
      <c r="F106" s="54" t="s">
        <v>58</v>
      </c>
      <c r="G106" s="54"/>
      <c r="H106" s="54"/>
      <c r="I106" s="17">
        <v>7</v>
      </c>
      <c r="J106" s="26">
        <v>81.290000000000006</v>
      </c>
      <c r="K106" s="26">
        <f t="shared" si="3"/>
        <v>569.03000000000009</v>
      </c>
    </row>
    <row r="107" spans="1:11" ht="15" customHeight="1" x14ac:dyDescent="0.25">
      <c r="A107" s="53">
        <v>2483</v>
      </c>
      <c r="B107" s="64"/>
      <c r="C107" s="67">
        <v>44819</v>
      </c>
      <c r="D107" s="68"/>
      <c r="E107" s="68"/>
      <c r="F107" s="54" t="s">
        <v>59</v>
      </c>
      <c r="G107" s="54"/>
      <c r="H107" s="54"/>
      <c r="I107" s="17">
        <v>2</v>
      </c>
      <c r="J107" s="26">
        <v>81.290000000000006</v>
      </c>
      <c r="K107" s="26">
        <f t="shared" si="3"/>
        <v>162.58000000000001</v>
      </c>
    </row>
    <row r="108" spans="1:11" ht="15" customHeight="1" x14ac:dyDescent="0.25">
      <c r="A108" s="53">
        <v>1988</v>
      </c>
      <c r="B108" s="64"/>
      <c r="C108" s="67">
        <v>44819</v>
      </c>
      <c r="D108" s="68"/>
      <c r="E108" s="68"/>
      <c r="F108" s="54" t="s">
        <v>60</v>
      </c>
      <c r="G108" s="54"/>
      <c r="H108" s="54"/>
      <c r="I108" s="17">
        <v>128</v>
      </c>
      <c r="J108" s="26">
        <v>47.2</v>
      </c>
      <c r="K108" s="26">
        <f t="shared" si="3"/>
        <v>6041.6</v>
      </c>
    </row>
    <row r="109" spans="1:11" ht="15" customHeight="1" x14ac:dyDescent="0.25">
      <c r="A109" s="53">
        <v>603</v>
      </c>
      <c r="B109" s="64"/>
      <c r="C109" s="67">
        <v>44819</v>
      </c>
      <c r="D109" s="68"/>
      <c r="E109" s="68"/>
      <c r="F109" s="54" t="s">
        <v>61</v>
      </c>
      <c r="G109" s="54"/>
      <c r="H109" s="54"/>
      <c r="I109" s="17">
        <v>160</v>
      </c>
      <c r="J109" s="26">
        <v>1.33</v>
      </c>
      <c r="K109" s="26">
        <f t="shared" si="3"/>
        <v>212.8</v>
      </c>
    </row>
    <row r="110" spans="1:11" ht="15" customHeight="1" x14ac:dyDescent="0.25">
      <c r="A110" s="53">
        <v>2544</v>
      </c>
      <c r="B110" s="64"/>
      <c r="C110" s="67">
        <v>44825</v>
      </c>
      <c r="D110" s="68"/>
      <c r="E110" s="68"/>
      <c r="F110" s="54" t="s">
        <v>62</v>
      </c>
      <c r="G110" s="54"/>
      <c r="H110" s="54"/>
      <c r="I110" s="16">
        <v>12000</v>
      </c>
      <c r="J110" s="26">
        <v>164.16</v>
      </c>
      <c r="K110" s="26">
        <f t="shared" si="3"/>
        <v>1969920</v>
      </c>
    </row>
    <row r="111" spans="1:11" ht="15" customHeight="1" x14ac:dyDescent="0.25">
      <c r="A111" s="65">
        <v>887</v>
      </c>
      <c r="B111" s="66"/>
      <c r="C111" s="70">
        <v>44810</v>
      </c>
      <c r="D111" s="71"/>
      <c r="E111" s="71"/>
      <c r="F111" s="69" t="s">
        <v>63</v>
      </c>
      <c r="G111" s="69"/>
      <c r="H111" s="69"/>
      <c r="I111" s="17">
        <v>150</v>
      </c>
      <c r="J111" s="26">
        <v>1985</v>
      </c>
      <c r="K111" s="26">
        <f t="shared" si="3"/>
        <v>297750</v>
      </c>
    </row>
    <row r="112" spans="1:11" ht="15" customHeight="1" x14ac:dyDescent="0.25">
      <c r="A112" s="53">
        <v>931</v>
      </c>
      <c r="B112" s="53"/>
      <c r="C112" s="72">
        <v>44810</v>
      </c>
      <c r="D112" s="72"/>
      <c r="E112" s="72"/>
      <c r="F112" s="54" t="s">
        <v>64</v>
      </c>
      <c r="G112" s="54"/>
      <c r="H112" s="54"/>
      <c r="I112" s="17">
        <v>269</v>
      </c>
      <c r="J112" s="26">
        <v>4650</v>
      </c>
      <c r="K112" s="26">
        <f t="shared" si="3"/>
        <v>1250850</v>
      </c>
    </row>
    <row r="113" spans="1:11" ht="15" customHeight="1" x14ac:dyDescent="0.25">
      <c r="A113" s="58"/>
      <c r="B113" s="59"/>
      <c r="C113" s="55">
        <v>44792</v>
      </c>
      <c r="D113" s="56"/>
      <c r="E113" s="56"/>
      <c r="F113" s="54" t="s">
        <v>65</v>
      </c>
      <c r="G113" s="54"/>
      <c r="H113" s="54"/>
      <c r="I113" s="17">
        <v>496</v>
      </c>
      <c r="J113" s="26">
        <v>364.8</v>
      </c>
      <c r="K113" s="26">
        <f t="shared" si="3"/>
        <v>180940.80000000002</v>
      </c>
    </row>
    <row r="114" spans="1:11" ht="15" customHeight="1" x14ac:dyDescent="0.25">
      <c r="A114" s="58"/>
      <c r="B114" s="59"/>
      <c r="C114" s="55">
        <v>44792</v>
      </c>
      <c r="D114" s="56"/>
      <c r="E114" s="56"/>
      <c r="F114" s="54" t="s">
        <v>66</v>
      </c>
      <c r="G114" s="54"/>
      <c r="H114" s="54"/>
      <c r="I114" s="17">
        <v>508</v>
      </c>
      <c r="J114" s="26">
        <v>364.8</v>
      </c>
      <c r="K114" s="26">
        <f t="shared" si="3"/>
        <v>185318.39999999999</v>
      </c>
    </row>
    <row r="115" spans="1:11" ht="15" customHeight="1" x14ac:dyDescent="0.25">
      <c r="A115" s="58"/>
      <c r="B115" s="59"/>
      <c r="C115" s="55">
        <v>44792</v>
      </c>
      <c r="D115" s="56"/>
      <c r="E115" s="56"/>
      <c r="F115" s="54" t="s">
        <v>67</v>
      </c>
      <c r="G115" s="54"/>
      <c r="H115" s="54"/>
      <c r="I115" s="17">
        <v>500</v>
      </c>
      <c r="J115" s="26">
        <v>364.8</v>
      </c>
      <c r="K115" s="26">
        <f t="shared" si="3"/>
        <v>182400</v>
      </c>
    </row>
    <row r="116" spans="1:11" ht="15" customHeight="1" x14ac:dyDescent="0.25">
      <c r="A116" s="58"/>
      <c r="B116" s="59"/>
      <c r="C116" s="55">
        <v>44792</v>
      </c>
      <c r="D116" s="56"/>
      <c r="E116" s="56"/>
      <c r="F116" s="54" t="s">
        <v>68</v>
      </c>
      <c r="G116" s="54"/>
      <c r="H116" s="54"/>
      <c r="I116" s="17">
        <v>497</v>
      </c>
      <c r="J116" s="26">
        <v>364.8</v>
      </c>
      <c r="K116" s="26">
        <f t="shared" si="3"/>
        <v>181305.60000000001</v>
      </c>
    </row>
    <row r="117" spans="1:11" ht="15" customHeight="1" x14ac:dyDescent="0.25">
      <c r="A117" s="58"/>
      <c r="B117" s="59"/>
      <c r="C117" s="55">
        <v>44792</v>
      </c>
      <c r="D117" s="56"/>
      <c r="E117" s="56"/>
      <c r="F117" s="54" t="s">
        <v>69</v>
      </c>
      <c r="G117" s="54"/>
      <c r="H117" s="54"/>
      <c r="I117" s="17">
        <v>120</v>
      </c>
      <c r="J117" s="26">
        <v>315</v>
      </c>
      <c r="K117" s="26">
        <f t="shared" si="3"/>
        <v>37800</v>
      </c>
    </row>
    <row r="118" spans="1:11" ht="15" customHeight="1" x14ac:dyDescent="0.25">
      <c r="A118" s="58"/>
      <c r="B118" s="59"/>
      <c r="C118" s="55">
        <v>44792</v>
      </c>
      <c r="D118" s="56"/>
      <c r="E118" s="56"/>
      <c r="F118" s="54" t="s">
        <v>70</v>
      </c>
      <c r="G118" s="54"/>
      <c r="H118" s="54"/>
      <c r="I118" s="17">
        <v>120</v>
      </c>
      <c r="J118" s="26">
        <v>315</v>
      </c>
      <c r="K118" s="26">
        <f t="shared" si="3"/>
        <v>37800</v>
      </c>
    </row>
    <row r="119" spans="1:11" ht="15" customHeight="1" x14ac:dyDescent="0.25">
      <c r="A119" s="58"/>
      <c r="B119" s="59"/>
      <c r="C119" s="55">
        <v>44810</v>
      </c>
      <c r="D119" s="56"/>
      <c r="E119" s="56"/>
      <c r="F119" s="54" t="s">
        <v>69</v>
      </c>
      <c r="G119" s="54"/>
      <c r="H119" s="54"/>
      <c r="I119" s="17">
        <v>105</v>
      </c>
      <c r="J119" s="26">
        <v>315</v>
      </c>
      <c r="K119" s="26">
        <f>I119*J119</f>
        <v>33075</v>
      </c>
    </row>
    <row r="120" spans="1:11" ht="15" customHeight="1" x14ac:dyDescent="0.25">
      <c r="A120" s="58"/>
      <c r="B120" s="59"/>
      <c r="C120" s="55">
        <v>44810</v>
      </c>
      <c r="D120" s="56"/>
      <c r="E120" s="56"/>
      <c r="F120" s="54" t="s">
        <v>70</v>
      </c>
      <c r="G120" s="54"/>
      <c r="H120" s="54"/>
      <c r="I120" s="17">
        <v>212</v>
      </c>
      <c r="J120" s="26">
        <v>315</v>
      </c>
      <c r="K120" s="26">
        <f t="shared" si="3"/>
        <v>66780</v>
      </c>
    </row>
    <row r="121" spans="1:11" ht="15" customHeight="1" x14ac:dyDescent="0.25">
      <c r="A121" s="58"/>
      <c r="B121" s="59"/>
      <c r="C121" s="55">
        <v>44810</v>
      </c>
      <c r="D121" s="56"/>
      <c r="E121" s="56"/>
      <c r="F121" s="54" t="s">
        <v>71</v>
      </c>
      <c r="G121" s="54"/>
      <c r="H121" s="54"/>
      <c r="I121" s="16">
        <v>1264</v>
      </c>
      <c r="J121" s="26">
        <v>315</v>
      </c>
      <c r="K121" s="26">
        <f t="shared" si="3"/>
        <v>398160</v>
      </c>
    </row>
    <row r="122" spans="1:11" ht="15" customHeight="1" x14ac:dyDescent="0.25">
      <c r="A122" s="58"/>
      <c r="B122" s="59"/>
      <c r="C122" s="60" t="s">
        <v>72</v>
      </c>
      <c r="D122" s="61"/>
      <c r="E122" s="61"/>
      <c r="F122" s="54" t="s">
        <v>95</v>
      </c>
      <c r="G122" s="54"/>
      <c r="H122" s="54"/>
      <c r="I122" s="17">
        <v>405</v>
      </c>
      <c r="J122" s="26">
        <v>235</v>
      </c>
      <c r="K122" s="26">
        <f t="shared" si="3"/>
        <v>95175</v>
      </c>
    </row>
    <row r="123" spans="1:11" ht="15" customHeight="1" x14ac:dyDescent="0.25">
      <c r="A123" s="58"/>
      <c r="B123" s="59"/>
      <c r="C123" s="60" t="s">
        <v>72</v>
      </c>
      <c r="D123" s="61"/>
      <c r="E123" s="61"/>
      <c r="F123" s="54" t="s">
        <v>96</v>
      </c>
      <c r="G123" s="54"/>
      <c r="H123" s="54"/>
      <c r="I123" s="17">
        <v>351</v>
      </c>
      <c r="J123" s="26">
        <v>235</v>
      </c>
      <c r="K123" s="26">
        <f t="shared" si="3"/>
        <v>82485</v>
      </c>
    </row>
    <row r="124" spans="1:11" ht="15" customHeight="1" x14ac:dyDescent="0.25">
      <c r="A124" s="58"/>
      <c r="B124" s="59"/>
      <c r="C124" s="60" t="s">
        <v>72</v>
      </c>
      <c r="D124" s="61"/>
      <c r="E124" s="61"/>
      <c r="F124" s="54" t="s">
        <v>97</v>
      </c>
      <c r="G124" s="54"/>
      <c r="H124" s="54"/>
      <c r="I124" s="17">
        <v>427</v>
      </c>
      <c r="J124" s="26">
        <v>235</v>
      </c>
      <c r="K124" s="26">
        <f t="shared" si="3"/>
        <v>100345</v>
      </c>
    </row>
    <row r="125" spans="1:11" ht="15" customHeight="1" x14ac:dyDescent="0.25">
      <c r="A125" s="58"/>
      <c r="B125" s="59"/>
      <c r="C125" s="60" t="s">
        <v>72</v>
      </c>
      <c r="D125" s="61"/>
      <c r="E125" s="61"/>
      <c r="F125" s="54" t="s">
        <v>98</v>
      </c>
      <c r="G125" s="54"/>
      <c r="H125" s="54"/>
      <c r="I125" s="17">
        <v>482</v>
      </c>
      <c r="J125" s="26">
        <v>235</v>
      </c>
      <c r="K125" s="26">
        <f t="shared" si="3"/>
        <v>113270</v>
      </c>
    </row>
    <row r="126" spans="1:11" ht="15" customHeight="1" x14ac:dyDescent="0.25">
      <c r="A126" s="58"/>
      <c r="B126" s="59"/>
      <c r="C126" s="60" t="s">
        <v>72</v>
      </c>
      <c r="D126" s="61"/>
      <c r="E126" s="61"/>
      <c r="F126" s="54" t="s">
        <v>99</v>
      </c>
      <c r="G126" s="54"/>
      <c r="H126" s="54"/>
      <c r="I126" s="17">
        <v>463</v>
      </c>
      <c r="J126" s="26">
        <v>235</v>
      </c>
      <c r="K126" s="26">
        <f t="shared" si="3"/>
        <v>108805</v>
      </c>
    </row>
    <row r="127" spans="1:11" ht="15" customHeight="1" x14ac:dyDescent="0.25">
      <c r="A127" s="58"/>
      <c r="B127" s="59"/>
      <c r="C127" s="60" t="s">
        <v>72</v>
      </c>
      <c r="D127" s="61"/>
      <c r="E127" s="61"/>
      <c r="F127" s="54" t="s">
        <v>100</v>
      </c>
      <c r="G127" s="54"/>
      <c r="H127" s="54"/>
      <c r="I127" s="17">
        <v>390</v>
      </c>
      <c r="J127" s="26">
        <v>235</v>
      </c>
      <c r="K127" s="26">
        <f t="shared" si="3"/>
        <v>91650</v>
      </c>
    </row>
    <row r="128" spans="1:11" ht="15" customHeight="1" x14ac:dyDescent="0.25">
      <c r="A128" s="58"/>
      <c r="B128" s="59"/>
      <c r="C128" s="62">
        <v>44810</v>
      </c>
      <c r="D128" s="63"/>
      <c r="E128" s="63"/>
      <c r="F128" s="54" t="s">
        <v>73</v>
      </c>
      <c r="G128" s="54"/>
      <c r="H128" s="54"/>
      <c r="I128" s="17">
        <v>480</v>
      </c>
      <c r="J128" s="26">
        <v>310.64</v>
      </c>
      <c r="K128" s="26">
        <f t="shared" si="3"/>
        <v>149107.19999999998</v>
      </c>
    </row>
    <row r="129" spans="1:11" ht="15" customHeight="1" x14ac:dyDescent="0.25">
      <c r="A129" s="58"/>
      <c r="B129" s="59"/>
      <c r="C129" s="62">
        <v>44810</v>
      </c>
      <c r="D129" s="63"/>
      <c r="E129" s="63"/>
      <c r="F129" s="54" t="s">
        <v>74</v>
      </c>
      <c r="G129" s="54"/>
      <c r="H129" s="54"/>
      <c r="I129" s="17">
        <v>400</v>
      </c>
      <c r="J129" s="26">
        <v>310.64</v>
      </c>
      <c r="K129" s="26">
        <f t="shared" si="3"/>
        <v>124256</v>
      </c>
    </row>
    <row r="130" spans="1:11" ht="15" customHeight="1" x14ac:dyDescent="0.25">
      <c r="A130" s="58"/>
      <c r="B130" s="59"/>
      <c r="C130" s="62">
        <v>44810</v>
      </c>
      <c r="D130" s="63"/>
      <c r="E130" s="63"/>
      <c r="F130" s="54" t="s">
        <v>75</v>
      </c>
      <c r="G130" s="54"/>
      <c r="H130" s="54"/>
      <c r="I130" s="17">
        <v>410</v>
      </c>
      <c r="J130" s="26">
        <v>310.64</v>
      </c>
      <c r="K130" s="26">
        <f t="shared" si="3"/>
        <v>127362.4</v>
      </c>
    </row>
    <row r="131" spans="1:11" ht="15" customHeight="1" x14ac:dyDescent="0.25">
      <c r="A131" s="58"/>
      <c r="B131" s="59"/>
      <c r="C131" s="62">
        <v>44810</v>
      </c>
      <c r="D131" s="63"/>
      <c r="E131" s="63"/>
      <c r="F131" s="54" t="s">
        <v>76</v>
      </c>
      <c r="G131" s="54"/>
      <c r="H131" s="54"/>
      <c r="I131" s="17">
        <v>811</v>
      </c>
      <c r="J131" s="26">
        <v>310.64</v>
      </c>
      <c r="K131" s="26">
        <f t="shared" si="3"/>
        <v>251929.03999999998</v>
      </c>
    </row>
    <row r="132" spans="1:11" x14ac:dyDescent="0.25">
      <c r="A132" s="33"/>
      <c r="B132" s="33"/>
      <c r="C132" s="11"/>
      <c r="D132" s="11"/>
      <c r="E132" s="11"/>
      <c r="F132" s="11"/>
      <c r="G132" s="11"/>
      <c r="H132" s="11"/>
      <c r="I132" s="11"/>
      <c r="J132" s="21"/>
      <c r="K132" s="21"/>
    </row>
    <row r="133" spans="1:11" x14ac:dyDescent="0.25">
      <c r="A133" s="33"/>
      <c r="B133" s="33"/>
      <c r="C133" s="11"/>
      <c r="D133" s="11"/>
      <c r="E133" s="11"/>
      <c r="F133" s="11"/>
      <c r="G133" s="11"/>
      <c r="H133" s="11"/>
      <c r="I133" s="11"/>
      <c r="J133" s="21"/>
      <c r="K133" s="21"/>
    </row>
    <row r="134" spans="1:11" ht="15" customHeight="1" x14ac:dyDescent="0.25">
      <c r="A134" s="57"/>
      <c r="B134" s="57"/>
      <c r="C134" s="55">
        <v>44782</v>
      </c>
      <c r="D134" s="56"/>
      <c r="E134" s="56"/>
      <c r="F134" s="54" t="s">
        <v>101</v>
      </c>
      <c r="G134" s="54"/>
      <c r="H134" s="54"/>
      <c r="I134" s="17">
        <v>370</v>
      </c>
      <c r="J134" s="26">
        <v>461.97</v>
      </c>
      <c r="K134" s="26">
        <f>I134*J134</f>
        <v>170928.90000000002</v>
      </c>
    </row>
    <row r="135" spans="1:11" ht="15" customHeight="1" x14ac:dyDescent="0.25">
      <c r="A135" s="57"/>
      <c r="B135" s="57"/>
      <c r="C135" s="55">
        <v>44782</v>
      </c>
      <c r="D135" s="56"/>
      <c r="E135" s="56"/>
      <c r="F135" s="54" t="s">
        <v>77</v>
      </c>
      <c r="G135" s="54"/>
      <c r="H135" s="54"/>
      <c r="I135" s="17">
        <v>200</v>
      </c>
      <c r="J135" s="26">
        <v>446.04</v>
      </c>
      <c r="K135" s="26">
        <f t="shared" ref="K135:K164" si="4">I135*J135</f>
        <v>89208</v>
      </c>
    </row>
    <row r="136" spans="1:11" ht="15" customHeight="1" x14ac:dyDescent="0.25">
      <c r="A136" s="57"/>
      <c r="B136" s="57"/>
      <c r="C136" s="55">
        <v>44782</v>
      </c>
      <c r="D136" s="56"/>
      <c r="E136" s="56"/>
      <c r="F136" s="54" t="s">
        <v>78</v>
      </c>
      <c r="G136" s="54"/>
      <c r="H136" s="54"/>
      <c r="I136" s="17">
        <v>350</v>
      </c>
      <c r="J136" s="26">
        <v>223.02</v>
      </c>
      <c r="K136" s="26">
        <f t="shared" si="4"/>
        <v>78057</v>
      </c>
    </row>
    <row r="137" spans="1:11" ht="15" customHeight="1" x14ac:dyDescent="0.25">
      <c r="A137" s="57"/>
      <c r="B137" s="57"/>
      <c r="C137" s="55">
        <v>44782</v>
      </c>
      <c r="D137" s="56"/>
      <c r="E137" s="56"/>
      <c r="F137" s="54" t="s">
        <v>79</v>
      </c>
      <c r="G137" s="54"/>
      <c r="H137" s="54"/>
      <c r="I137" s="17">
        <v>12</v>
      </c>
      <c r="J137" s="26">
        <v>14464.44</v>
      </c>
      <c r="K137" s="26">
        <f t="shared" si="4"/>
        <v>173573.28</v>
      </c>
    </row>
    <row r="138" spans="1:11" ht="15" customHeight="1" x14ac:dyDescent="0.25">
      <c r="A138" s="57"/>
      <c r="B138" s="57"/>
      <c r="C138" s="55">
        <v>44782</v>
      </c>
      <c r="D138" s="56"/>
      <c r="E138" s="56"/>
      <c r="F138" s="54" t="s">
        <v>80</v>
      </c>
      <c r="G138" s="54"/>
      <c r="H138" s="54"/>
      <c r="I138" s="17">
        <v>12</v>
      </c>
      <c r="J138" s="26">
        <v>4906.4399999999996</v>
      </c>
      <c r="K138" s="26">
        <f t="shared" si="4"/>
        <v>58877.279999999999</v>
      </c>
    </row>
    <row r="139" spans="1:11" ht="15" customHeight="1" x14ac:dyDescent="0.25">
      <c r="A139" s="57"/>
      <c r="B139" s="57"/>
      <c r="C139" s="55">
        <v>44754</v>
      </c>
      <c r="D139" s="56"/>
      <c r="E139" s="56"/>
      <c r="F139" s="54" t="s">
        <v>81</v>
      </c>
      <c r="G139" s="54"/>
      <c r="H139" s="54"/>
      <c r="I139" s="17">
        <v>380</v>
      </c>
      <c r="J139" s="26">
        <v>828.36</v>
      </c>
      <c r="K139" s="26">
        <f t="shared" si="4"/>
        <v>314776.8</v>
      </c>
    </row>
    <row r="140" spans="1:11" ht="15" customHeight="1" x14ac:dyDescent="0.25">
      <c r="A140" s="57"/>
      <c r="B140" s="57"/>
      <c r="C140" s="55">
        <v>44754</v>
      </c>
      <c r="D140" s="56"/>
      <c r="E140" s="56"/>
      <c r="F140" s="54" t="s">
        <v>102</v>
      </c>
      <c r="G140" s="54"/>
      <c r="H140" s="54"/>
      <c r="I140" s="16">
        <v>1500</v>
      </c>
      <c r="J140" s="26">
        <v>230.99</v>
      </c>
      <c r="K140" s="26">
        <f t="shared" si="4"/>
        <v>346485</v>
      </c>
    </row>
    <row r="141" spans="1:11" ht="15" customHeight="1" x14ac:dyDescent="0.25">
      <c r="A141" s="57"/>
      <c r="B141" s="57"/>
      <c r="C141" s="55">
        <v>44754</v>
      </c>
      <c r="D141" s="56"/>
      <c r="E141" s="56"/>
      <c r="F141" s="54" t="s">
        <v>103</v>
      </c>
      <c r="G141" s="54"/>
      <c r="H141" s="54"/>
      <c r="I141" s="17">
        <v>200</v>
      </c>
      <c r="J141" s="26">
        <v>230.99</v>
      </c>
      <c r="K141" s="26">
        <f t="shared" si="4"/>
        <v>46198</v>
      </c>
    </row>
    <row r="142" spans="1:11" ht="15" customHeight="1" x14ac:dyDescent="0.25">
      <c r="A142" s="57"/>
      <c r="B142" s="57"/>
      <c r="C142" s="55">
        <v>44754</v>
      </c>
      <c r="D142" s="56"/>
      <c r="E142" s="56"/>
      <c r="F142" s="54" t="s">
        <v>104</v>
      </c>
      <c r="G142" s="54"/>
      <c r="H142" s="54"/>
      <c r="I142" s="17">
        <v>200</v>
      </c>
      <c r="J142" s="26">
        <v>230.99</v>
      </c>
      <c r="K142" s="26">
        <f t="shared" si="4"/>
        <v>46198</v>
      </c>
    </row>
    <row r="143" spans="1:11" ht="15" customHeight="1" x14ac:dyDescent="0.25">
      <c r="A143" s="57"/>
      <c r="B143" s="57"/>
      <c r="C143" s="55">
        <v>44754</v>
      </c>
      <c r="D143" s="56"/>
      <c r="E143" s="56"/>
      <c r="F143" s="54" t="s">
        <v>82</v>
      </c>
      <c r="G143" s="54"/>
      <c r="H143" s="54"/>
      <c r="I143" s="17">
        <v>12</v>
      </c>
      <c r="J143" s="26">
        <v>4906.4399999999996</v>
      </c>
      <c r="K143" s="26">
        <f t="shared" si="4"/>
        <v>58877.279999999999</v>
      </c>
    </row>
    <row r="144" spans="1:11" ht="15" customHeight="1" x14ac:dyDescent="0.25">
      <c r="A144" s="57"/>
      <c r="B144" s="57"/>
      <c r="C144" s="55">
        <v>44754</v>
      </c>
      <c r="D144" s="56"/>
      <c r="E144" s="56"/>
      <c r="F144" s="54" t="s">
        <v>83</v>
      </c>
      <c r="G144" s="54"/>
      <c r="H144" s="54"/>
      <c r="I144" s="17">
        <v>12</v>
      </c>
      <c r="J144" s="27">
        <v>4922.37</v>
      </c>
      <c r="K144" s="26">
        <f t="shared" si="4"/>
        <v>59068.44</v>
      </c>
    </row>
    <row r="145" spans="1:11" x14ac:dyDescent="0.25">
      <c r="A145" s="53">
        <v>1605</v>
      </c>
      <c r="B145" s="64"/>
      <c r="C145" s="51">
        <v>44756</v>
      </c>
      <c r="D145" s="51"/>
      <c r="E145" s="52"/>
      <c r="F145" s="78" t="s">
        <v>106</v>
      </c>
      <c r="G145" s="78"/>
      <c r="H145" s="79"/>
      <c r="I145" s="6">
        <v>79</v>
      </c>
      <c r="J145" s="35">
        <v>42952</v>
      </c>
      <c r="K145" s="26">
        <f t="shared" si="4"/>
        <v>3393208</v>
      </c>
    </row>
    <row r="146" spans="1:11" x14ac:dyDescent="0.25">
      <c r="A146" s="53">
        <v>257</v>
      </c>
      <c r="B146" s="64"/>
      <c r="C146" s="51">
        <v>44762</v>
      </c>
      <c r="D146" s="51"/>
      <c r="E146" s="52"/>
      <c r="F146" s="78" t="s">
        <v>107</v>
      </c>
      <c r="G146" s="78"/>
      <c r="H146" s="79"/>
      <c r="I146" s="7">
        <v>120000</v>
      </c>
      <c r="J146" s="6">
        <v>13.6</v>
      </c>
      <c r="K146" s="26">
        <f t="shared" si="4"/>
        <v>1632000</v>
      </c>
    </row>
    <row r="147" spans="1:11" x14ac:dyDescent="0.25">
      <c r="A147" s="53">
        <v>213</v>
      </c>
      <c r="B147" s="64"/>
      <c r="C147" s="51">
        <v>44764</v>
      </c>
      <c r="D147" s="51"/>
      <c r="E147" s="52"/>
      <c r="F147" s="78" t="s">
        <v>108</v>
      </c>
      <c r="G147" s="78"/>
      <c r="H147" s="79"/>
      <c r="I147" s="6">
        <v>56</v>
      </c>
      <c r="J147" s="35">
        <v>18762</v>
      </c>
      <c r="K147" s="26">
        <f t="shared" si="4"/>
        <v>1050672</v>
      </c>
    </row>
    <row r="148" spans="1:11" x14ac:dyDescent="0.25">
      <c r="A148" s="53">
        <v>804</v>
      </c>
      <c r="B148" s="64"/>
      <c r="C148" s="51">
        <v>44764</v>
      </c>
      <c r="D148" s="51"/>
      <c r="E148" s="52"/>
      <c r="F148" s="78" t="s">
        <v>109</v>
      </c>
      <c r="G148" s="78"/>
      <c r="H148" s="79"/>
      <c r="I148" s="6">
        <v>117</v>
      </c>
      <c r="J148" s="35">
        <v>11682</v>
      </c>
      <c r="K148" s="26">
        <f t="shared" si="4"/>
        <v>1366794</v>
      </c>
    </row>
    <row r="149" spans="1:11" x14ac:dyDescent="0.25">
      <c r="A149" s="53">
        <v>86</v>
      </c>
      <c r="B149" s="64"/>
      <c r="C149" s="51">
        <v>44764</v>
      </c>
      <c r="D149" s="51"/>
      <c r="E149" s="52"/>
      <c r="F149" s="78" t="s">
        <v>110</v>
      </c>
      <c r="G149" s="78"/>
      <c r="H149" s="79"/>
      <c r="I149" s="6">
        <v>37</v>
      </c>
      <c r="J149" s="35">
        <v>4484</v>
      </c>
      <c r="K149" s="26">
        <f t="shared" si="4"/>
        <v>165908</v>
      </c>
    </row>
    <row r="150" spans="1:11" x14ac:dyDescent="0.25">
      <c r="A150" s="53">
        <v>350</v>
      </c>
      <c r="B150" s="64"/>
      <c r="C150" s="51">
        <v>44764</v>
      </c>
      <c r="D150" s="51"/>
      <c r="E150" s="52"/>
      <c r="F150" s="78" t="s">
        <v>111</v>
      </c>
      <c r="G150" s="78"/>
      <c r="H150" s="79"/>
      <c r="I150" s="6">
        <v>160</v>
      </c>
      <c r="J150" s="35">
        <v>13570</v>
      </c>
      <c r="K150" s="26">
        <f t="shared" si="4"/>
        <v>2171200</v>
      </c>
    </row>
    <row r="151" spans="1:11" x14ac:dyDescent="0.25">
      <c r="A151" s="53">
        <v>717</v>
      </c>
      <c r="B151" s="64"/>
      <c r="C151" s="51">
        <v>44777</v>
      </c>
      <c r="D151" s="51"/>
      <c r="E151" s="52"/>
      <c r="F151" s="78" t="s">
        <v>112</v>
      </c>
      <c r="G151" s="78"/>
      <c r="H151" s="79"/>
      <c r="I151" s="6">
        <v>15</v>
      </c>
      <c r="J151" s="35">
        <v>61973.599999999999</v>
      </c>
      <c r="K151" s="26">
        <f t="shared" si="4"/>
        <v>929604</v>
      </c>
    </row>
    <row r="152" spans="1:11" x14ac:dyDescent="0.25">
      <c r="A152" s="53">
        <v>717</v>
      </c>
      <c r="B152" s="64"/>
      <c r="C152" s="51">
        <v>44790</v>
      </c>
      <c r="D152" s="51"/>
      <c r="E152" s="52"/>
      <c r="F152" s="78" t="s">
        <v>112</v>
      </c>
      <c r="G152" s="78"/>
      <c r="H152" s="79"/>
      <c r="I152" s="6">
        <v>63</v>
      </c>
      <c r="J152" s="35">
        <v>61973.599999999999</v>
      </c>
      <c r="K152" s="26">
        <f t="shared" si="4"/>
        <v>3904336.8</v>
      </c>
    </row>
    <row r="153" spans="1:11" x14ac:dyDescent="0.25">
      <c r="A153" s="53">
        <v>109</v>
      </c>
      <c r="B153" s="64"/>
      <c r="C153" s="51">
        <v>44790</v>
      </c>
      <c r="D153" s="51"/>
      <c r="E153" s="52"/>
      <c r="F153" s="78" t="s">
        <v>113</v>
      </c>
      <c r="G153" s="78"/>
      <c r="H153" s="79"/>
      <c r="I153" s="6">
        <v>2</v>
      </c>
      <c r="J153" s="35">
        <v>4057.21</v>
      </c>
      <c r="K153" s="26">
        <f t="shared" si="4"/>
        <v>8114.42</v>
      </c>
    </row>
    <row r="154" spans="1:11" x14ac:dyDescent="0.25">
      <c r="A154" s="53">
        <v>108</v>
      </c>
      <c r="B154" s="64"/>
      <c r="C154" s="51">
        <v>44790</v>
      </c>
      <c r="D154" s="51"/>
      <c r="E154" s="52"/>
      <c r="F154" s="78" t="s">
        <v>114</v>
      </c>
      <c r="G154" s="78"/>
      <c r="H154" s="79"/>
      <c r="I154" s="6">
        <v>3</v>
      </c>
      <c r="J154" s="35">
        <v>3493.98</v>
      </c>
      <c r="K154" s="26">
        <f t="shared" si="4"/>
        <v>10481.94</v>
      </c>
    </row>
    <row r="155" spans="1:11" x14ac:dyDescent="0.25">
      <c r="A155" s="53">
        <v>1978</v>
      </c>
      <c r="B155" s="64"/>
      <c r="C155" s="51">
        <v>44790</v>
      </c>
      <c r="D155" s="51"/>
      <c r="E155" s="52"/>
      <c r="F155" s="78" t="s">
        <v>115</v>
      </c>
      <c r="G155" s="78"/>
      <c r="H155" s="79"/>
      <c r="I155" s="6">
        <v>4480</v>
      </c>
      <c r="J155" s="35">
        <v>1262.5</v>
      </c>
      <c r="K155" s="26">
        <f t="shared" si="4"/>
        <v>5656000</v>
      </c>
    </row>
    <row r="156" spans="1:11" x14ac:dyDescent="0.25">
      <c r="A156" s="53">
        <v>402</v>
      </c>
      <c r="B156" s="64"/>
      <c r="C156" s="51">
        <v>44790</v>
      </c>
      <c r="D156" s="51"/>
      <c r="E156" s="52"/>
      <c r="F156" s="78" t="s">
        <v>116</v>
      </c>
      <c r="G156" s="78"/>
      <c r="H156" s="79"/>
      <c r="I156" s="6">
        <v>640</v>
      </c>
      <c r="J156" s="35">
        <v>3942.38</v>
      </c>
      <c r="K156" s="26">
        <f t="shared" si="4"/>
        <v>2523123.2000000002</v>
      </c>
    </row>
    <row r="157" spans="1:11" x14ac:dyDescent="0.25">
      <c r="A157" s="53">
        <v>753</v>
      </c>
      <c r="B157" s="64"/>
      <c r="C157" s="51">
        <v>44791</v>
      </c>
      <c r="D157" s="51"/>
      <c r="E157" s="52"/>
      <c r="F157" s="78" t="s">
        <v>117</v>
      </c>
      <c r="G157" s="78"/>
      <c r="H157" s="79"/>
      <c r="I157" s="6">
        <v>450</v>
      </c>
      <c r="J157" s="6">
        <v>267.62</v>
      </c>
      <c r="K157" s="26">
        <f t="shared" si="4"/>
        <v>120429</v>
      </c>
    </row>
    <row r="158" spans="1:11" x14ac:dyDescent="0.25">
      <c r="A158" s="53">
        <v>272</v>
      </c>
      <c r="B158" s="64"/>
      <c r="C158" s="51">
        <v>44791</v>
      </c>
      <c r="D158" s="51"/>
      <c r="E158" s="52"/>
      <c r="F158" s="78" t="s">
        <v>118</v>
      </c>
      <c r="G158" s="78"/>
      <c r="H158" s="79"/>
      <c r="I158" s="6">
        <v>480</v>
      </c>
      <c r="J158" s="35">
        <v>5068.3500000000004</v>
      </c>
      <c r="K158" s="26">
        <f t="shared" si="4"/>
        <v>2432808</v>
      </c>
    </row>
    <row r="159" spans="1:11" x14ac:dyDescent="0.25">
      <c r="A159" s="53">
        <v>86</v>
      </c>
      <c r="B159" s="64"/>
      <c r="C159" s="51">
        <v>44791</v>
      </c>
      <c r="D159" s="51"/>
      <c r="E159" s="52"/>
      <c r="F159" s="78" t="s">
        <v>110</v>
      </c>
      <c r="G159" s="78"/>
      <c r="H159" s="79"/>
      <c r="I159" s="6">
        <v>80</v>
      </c>
      <c r="J159" s="35">
        <v>4484</v>
      </c>
      <c r="K159" s="26">
        <f t="shared" si="4"/>
        <v>358720</v>
      </c>
    </row>
    <row r="160" spans="1:11" x14ac:dyDescent="0.25">
      <c r="A160" s="53">
        <v>402</v>
      </c>
      <c r="B160" s="64"/>
      <c r="C160" s="51">
        <v>44791</v>
      </c>
      <c r="D160" s="51"/>
      <c r="E160" s="52"/>
      <c r="F160" s="78" t="s">
        <v>116</v>
      </c>
      <c r="G160" s="78"/>
      <c r="H160" s="79"/>
      <c r="I160" s="6">
        <v>80</v>
      </c>
      <c r="J160" s="35">
        <v>3942.38</v>
      </c>
      <c r="K160" s="26">
        <f t="shared" si="4"/>
        <v>315390.40000000002</v>
      </c>
    </row>
    <row r="161" spans="1:11" x14ac:dyDescent="0.25">
      <c r="A161" s="53">
        <v>1686</v>
      </c>
      <c r="B161" s="64"/>
      <c r="C161" s="51">
        <v>44791</v>
      </c>
      <c r="D161" s="51"/>
      <c r="E161" s="52"/>
      <c r="F161" s="78" t="s">
        <v>119</v>
      </c>
      <c r="G161" s="78"/>
      <c r="H161" s="79"/>
      <c r="I161" s="6">
        <v>2208</v>
      </c>
      <c r="J161" s="6">
        <v>1281.48</v>
      </c>
      <c r="K161" s="26">
        <f t="shared" si="4"/>
        <v>2829507.84</v>
      </c>
    </row>
    <row r="162" spans="1:11" x14ac:dyDescent="0.25">
      <c r="A162" s="53">
        <v>1671</v>
      </c>
      <c r="B162" s="64"/>
      <c r="C162" s="51">
        <v>44791</v>
      </c>
      <c r="D162" s="51"/>
      <c r="E162" s="52"/>
      <c r="F162" s="78" t="s">
        <v>120</v>
      </c>
      <c r="G162" s="78"/>
      <c r="H162" s="79"/>
      <c r="I162" s="6">
        <v>1432</v>
      </c>
      <c r="J162" s="35">
        <v>2218.4</v>
      </c>
      <c r="K162" s="26">
        <f t="shared" si="4"/>
        <v>3176748.8000000003</v>
      </c>
    </row>
    <row r="163" spans="1:11" x14ac:dyDescent="0.25">
      <c r="A163" s="53">
        <v>1679</v>
      </c>
      <c r="B163" s="64"/>
      <c r="C163" s="51">
        <v>44791</v>
      </c>
      <c r="D163" s="51"/>
      <c r="E163" s="52"/>
      <c r="F163" s="78" t="s">
        <v>121</v>
      </c>
      <c r="G163" s="78"/>
      <c r="H163" s="79"/>
      <c r="I163" s="6">
        <v>120</v>
      </c>
      <c r="J163" s="35">
        <v>2218.4</v>
      </c>
      <c r="K163" s="26">
        <f t="shared" si="4"/>
        <v>266208</v>
      </c>
    </row>
    <row r="164" spans="1:11" x14ac:dyDescent="0.25">
      <c r="A164" s="53">
        <v>1693</v>
      </c>
      <c r="B164" s="64"/>
      <c r="C164" s="51">
        <v>44791</v>
      </c>
      <c r="D164" s="51"/>
      <c r="E164" s="52"/>
      <c r="F164" s="78" t="s">
        <v>122</v>
      </c>
      <c r="G164" s="78"/>
      <c r="H164" s="79"/>
      <c r="I164" s="6">
        <v>2296</v>
      </c>
      <c r="J164" s="35">
        <v>2218.4</v>
      </c>
      <c r="K164" s="26">
        <f t="shared" si="4"/>
        <v>5093446.4000000004</v>
      </c>
    </row>
    <row r="165" spans="1:11" x14ac:dyDescent="0.25">
      <c r="A165" s="33"/>
      <c r="B165" s="33"/>
      <c r="C165" s="11"/>
      <c r="D165" s="11"/>
      <c r="E165" s="11"/>
      <c r="F165" s="11"/>
      <c r="G165" s="11"/>
      <c r="H165" s="11"/>
      <c r="I165" s="11"/>
      <c r="J165" s="21"/>
      <c r="K165" s="21"/>
    </row>
    <row r="166" spans="1:11" x14ac:dyDescent="0.25">
      <c r="A166" s="36"/>
      <c r="B166" s="36"/>
      <c r="C166" s="36"/>
      <c r="D166" s="36"/>
      <c r="E166" s="36"/>
      <c r="F166" s="36"/>
      <c r="G166" s="36"/>
      <c r="H166" s="36"/>
      <c r="I166" s="36"/>
      <c r="J166" s="36"/>
      <c r="K166" s="36"/>
    </row>
    <row r="167" spans="1:11" x14ac:dyDescent="0.25">
      <c r="A167" s="33"/>
      <c r="B167" s="33"/>
      <c r="C167" s="11"/>
      <c r="D167" s="11"/>
      <c r="E167" s="11"/>
      <c r="F167" s="11"/>
      <c r="G167" s="11"/>
      <c r="H167" s="11"/>
      <c r="I167" s="11"/>
      <c r="J167" s="21"/>
      <c r="K167" s="21"/>
    </row>
    <row r="168" spans="1:11" ht="15" customHeight="1" x14ac:dyDescent="0.25">
      <c r="A168" s="53">
        <v>2370</v>
      </c>
      <c r="B168" s="53"/>
      <c r="C168" s="51">
        <v>44797</v>
      </c>
      <c r="D168" s="51"/>
      <c r="E168" s="52"/>
      <c r="F168" s="78" t="s">
        <v>123</v>
      </c>
      <c r="G168" s="78"/>
      <c r="H168" s="79"/>
      <c r="I168" s="6">
        <v>10</v>
      </c>
      <c r="J168" s="35">
        <v>18880</v>
      </c>
      <c r="K168" s="7">
        <f>I168*J168</f>
        <v>188800</v>
      </c>
    </row>
    <row r="169" spans="1:11" ht="15" customHeight="1" x14ac:dyDescent="0.25">
      <c r="A169" s="53">
        <v>1679</v>
      </c>
      <c r="B169" s="53"/>
      <c r="C169" s="51">
        <v>44797</v>
      </c>
      <c r="D169" s="51"/>
      <c r="E169" s="52"/>
      <c r="F169" s="78" t="s">
        <v>124</v>
      </c>
      <c r="G169" s="78"/>
      <c r="H169" s="79"/>
      <c r="I169" s="6">
        <v>968</v>
      </c>
      <c r="J169" s="35">
        <v>6159.6</v>
      </c>
      <c r="K169" s="7">
        <f t="shared" ref="K169:K175" si="5">I169*J169</f>
        <v>5962492.8000000007</v>
      </c>
    </row>
    <row r="170" spans="1:11" ht="15" customHeight="1" x14ac:dyDescent="0.25">
      <c r="A170" s="53">
        <v>2477</v>
      </c>
      <c r="B170" s="53"/>
      <c r="C170" s="51">
        <v>44797</v>
      </c>
      <c r="D170" s="51"/>
      <c r="E170" s="52"/>
      <c r="F170" s="78" t="s">
        <v>125</v>
      </c>
      <c r="G170" s="78"/>
      <c r="H170" s="79"/>
      <c r="I170" s="6">
        <v>3200</v>
      </c>
      <c r="J170" s="6">
        <v>138.06</v>
      </c>
      <c r="K170" s="7">
        <f t="shared" si="5"/>
        <v>441792</v>
      </c>
    </row>
    <row r="171" spans="1:11" ht="15" customHeight="1" x14ac:dyDescent="0.25">
      <c r="A171" s="53">
        <v>1942</v>
      </c>
      <c r="B171" s="53"/>
      <c r="C171" s="51">
        <v>44803</v>
      </c>
      <c r="D171" s="51"/>
      <c r="E171" s="52"/>
      <c r="F171" s="78" t="s">
        <v>16</v>
      </c>
      <c r="G171" s="78"/>
      <c r="H171" s="79"/>
      <c r="I171" s="6">
        <v>72000</v>
      </c>
      <c r="J171" s="6">
        <v>19.86</v>
      </c>
      <c r="K171" s="7">
        <f t="shared" si="5"/>
        <v>1429920</v>
      </c>
    </row>
    <row r="172" spans="1:11" ht="15" customHeight="1" x14ac:dyDescent="0.25">
      <c r="A172" s="53">
        <v>775</v>
      </c>
      <c r="B172" s="53"/>
      <c r="C172" s="51">
        <v>44847</v>
      </c>
      <c r="D172" s="51"/>
      <c r="E172" s="52"/>
      <c r="F172" s="78" t="s">
        <v>126</v>
      </c>
      <c r="G172" s="78"/>
      <c r="H172" s="79"/>
      <c r="I172" s="6">
        <v>350</v>
      </c>
      <c r="J172" s="6">
        <v>357.35</v>
      </c>
      <c r="K172" s="7">
        <f t="shared" si="5"/>
        <v>125072.50000000001</v>
      </c>
    </row>
    <row r="173" spans="1:11" ht="15" customHeight="1" x14ac:dyDescent="0.25">
      <c r="A173" s="53">
        <v>1803</v>
      </c>
      <c r="B173" s="53"/>
      <c r="C173" s="51">
        <v>44847</v>
      </c>
      <c r="D173" s="51"/>
      <c r="E173" s="52"/>
      <c r="F173" s="78" t="s">
        <v>127</v>
      </c>
      <c r="G173" s="78"/>
      <c r="H173" s="79"/>
      <c r="I173" s="6">
        <v>400</v>
      </c>
      <c r="J173" s="6">
        <v>220.15</v>
      </c>
      <c r="K173" s="7">
        <f t="shared" si="5"/>
        <v>88060</v>
      </c>
    </row>
    <row r="174" spans="1:11" ht="15" customHeight="1" x14ac:dyDescent="0.25">
      <c r="A174" s="53">
        <v>331</v>
      </c>
      <c r="B174" s="53"/>
      <c r="C174" s="51">
        <v>44847</v>
      </c>
      <c r="D174" s="51"/>
      <c r="E174" s="52"/>
      <c r="F174" s="78" t="s">
        <v>128</v>
      </c>
      <c r="G174" s="78"/>
      <c r="H174" s="79"/>
      <c r="I174" s="6">
        <v>85</v>
      </c>
      <c r="J174" s="35">
        <v>5522.4</v>
      </c>
      <c r="K174" s="7">
        <f t="shared" si="5"/>
        <v>469403.99999999994</v>
      </c>
    </row>
    <row r="175" spans="1:11" ht="15" customHeight="1" thickBot="1" x14ac:dyDescent="0.3">
      <c r="A175" s="53">
        <v>1599</v>
      </c>
      <c r="B175" s="53"/>
      <c r="C175" s="51">
        <v>44847</v>
      </c>
      <c r="D175" s="51"/>
      <c r="E175" s="52"/>
      <c r="F175" s="78" t="s">
        <v>129</v>
      </c>
      <c r="G175" s="78"/>
      <c r="H175" s="79"/>
      <c r="I175" s="6">
        <v>60</v>
      </c>
      <c r="J175" s="46">
        <v>5039.1899999999996</v>
      </c>
      <c r="K175" s="47">
        <f t="shared" si="5"/>
        <v>302351.39999999997</v>
      </c>
    </row>
    <row r="176" spans="1:11" ht="15.75" thickBot="1" x14ac:dyDescent="0.3">
      <c r="A176" s="33"/>
      <c r="B176" s="33"/>
      <c r="C176" s="11"/>
      <c r="D176" s="11"/>
      <c r="E176" s="11"/>
      <c r="F176" s="11"/>
      <c r="G176" s="11"/>
      <c r="H176" s="11"/>
      <c r="I176" s="11"/>
      <c r="J176" s="48" t="s">
        <v>105</v>
      </c>
      <c r="K176" s="49">
        <f>SUM(K9:K175)</f>
        <v>79126978.329999998</v>
      </c>
    </row>
    <row r="177" spans="1:11" x14ac:dyDescent="0.25">
      <c r="A177" s="33"/>
      <c r="B177" s="33"/>
      <c r="C177" s="11"/>
      <c r="D177" s="11"/>
      <c r="E177" s="11"/>
      <c r="F177" s="11"/>
      <c r="G177" s="11"/>
      <c r="H177" s="11"/>
      <c r="I177" s="11"/>
      <c r="J177" s="21"/>
      <c r="K177" s="21"/>
    </row>
    <row r="178" spans="1:11" x14ac:dyDescent="0.25">
      <c r="A178" s="33"/>
      <c r="B178" s="33"/>
      <c r="C178" s="11"/>
      <c r="D178" s="11"/>
      <c r="E178" s="11"/>
      <c r="F178" s="11"/>
      <c r="G178" s="11"/>
      <c r="H178" s="11"/>
      <c r="I178" s="11"/>
      <c r="J178" s="21"/>
      <c r="K178" s="21"/>
    </row>
    <row r="179" spans="1:11" x14ac:dyDescent="0.25">
      <c r="A179" s="33"/>
      <c r="B179" s="33"/>
      <c r="C179" s="11"/>
      <c r="D179" s="11"/>
      <c r="E179" s="11"/>
      <c r="F179" s="11"/>
      <c r="G179" s="11"/>
      <c r="H179" s="11"/>
      <c r="I179" s="11"/>
      <c r="J179" s="21"/>
      <c r="K179" s="21"/>
    </row>
    <row r="180" spans="1:11" x14ac:dyDescent="0.25">
      <c r="A180" s="33"/>
      <c r="B180" s="33"/>
      <c r="C180" s="11"/>
      <c r="D180" s="11"/>
      <c r="E180" s="11"/>
      <c r="F180" s="11"/>
      <c r="G180" s="11"/>
      <c r="H180" s="11"/>
      <c r="I180" s="11"/>
      <c r="J180" s="21"/>
      <c r="K180" s="21"/>
    </row>
    <row r="181" spans="1:11" x14ac:dyDescent="0.25">
      <c r="A181" s="33"/>
      <c r="B181" s="33"/>
      <c r="C181" s="11"/>
      <c r="D181" s="11"/>
      <c r="E181" s="11"/>
      <c r="F181" s="11"/>
      <c r="G181" s="11"/>
      <c r="H181" s="11"/>
      <c r="I181" s="11"/>
      <c r="J181" s="21"/>
      <c r="K181" s="21"/>
    </row>
    <row r="182" spans="1:11" x14ac:dyDescent="0.25">
      <c r="A182" s="33"/>
      <c r="B182" s="33"/>
      <c r="C182" s="11"/>
      <c r="D182" s="11"/>
      <c r="E182" s="11"/>
      <c r="F182" s="11"/>
      <c r="G182" s="11"/>
      <c r="H182" s="11"/>
      <c r="I182" s="11"/>
      <c r="J182" s="21"/>
      <c r="K182" s="21"/>
    </row>
    <row r="183" spans="1:11" x14ac:dyDescent="0.25">
      <c r="A183" s="33"/>
      <c r="B183" s="33"/>
      <c r="C183" s="11"/>
      <c r="D183" s="11"/>
      <c r="E183" s="11"/>
      <c r="F183" s="11"/>
      <c r="G183" s="11"/>
      <c r="H183" s="11"/>
      <c r="I183" s="11"/>
      <c r="J183" s="21"/>
      <c r="K183" s="21"/>
    </row>
    <row r="184" spans="1:11" x14ac:dyDescent="0.25">
      <c r="A184" s="33"/>
      <c r="B184" s="33"/>
      <c r="C184" s="11"/>
      <c r="D184" s="11"/>
      <c r="E184" s="11"/>
      <c r="F184" s="11"/>
      <c r="G184" s="11"/>
      <c r="H184" s="11"/>
      <c r="I184" s="11"/>
      <c r="J184" s="21"/>
      <c r="K184" s="21"/>
    </row>
    <row r="185" spans="1:11" x14ac:dyDescent="0.25">
      <c r="A185" s="33"/>
      <c r="B185" s="33"/>
      <c r="C185" s="11"/>
      <c r="D185" s="11"/>
      <c r="E185" s="11"/>
      <c r="F185" s="11"/>
      <c r="G185" s="11"/>
      <c r="H185" s="11"/>
      <c r="I185" s="11"/>
      <c r="J185" s="21"/>
      <c r="K185" s="21"/>
    </row>
    <row r="186" spans="1:11" x14ac:dyDescent="0.25">
      <c r="A186" s="33"/>
      <c r="B186" s="33"/>
      <c r="C186" s="11"/>
      <c r="D186" s="11"/>
      <c r="E186" s="11"/>
      <c r="F186" s="11"/>
      <c r="G186" s="11"/>
      <c r="H186" s="11"/>
      <c r="I186" s="11"/>
      <c r="J186" s="21"/>
      <c r="K186" s="21"/>
    </row>
    <row r="187" spans="1:11" x14ac:dyDescent="0.25">
      <c r="A187" s="33"/>
      <c r="B187" s="33"/>
      <c r="C187" s="11"/>
      <c r="D187" s="11"/>
      <c r="E187" s="11"/>
      <c r="F187" s="11"/>
      <c r="G187" s="11"/>
      <c r="H187" s="11"/>
      <c r="I187" s="11"/>
      <c r="J187" s="21"/>
      <c r="K187" s="21"/>
    </row>
    <row r="188" spans="1:11" x14ac:dyDescent="0.25">
      <c r="A188" s="33"/>
      <c r="B188" s="33"/>
      <c r="C188" s="11"/>
      <c r="D188" s="11"/>
      <c r="E188" s="11"/>
      <c r="F188" s="11"/>
      <c r="G188" s="11"/>
      <c r="H188" s="11"/>
      <c r="I188" s="11"/>
      <c r="J188" s="21"/>
      <c r="K188" s="21"/>
    </row>
    <row r="189" spans="1:11" x14ac:dyDescent="0.25">
      <c r="A189" s="33"/>
      <c r="B189" s="33"/>
      <c r="C189" s="11"/>
      <c r="D189" s="11"/>
      <c r="E189" s="11"/>
      <c r="F189" s="11"/>
      <c r="G189" s="11"/>
      <c r="H189" s="11"/>
      <c r="I189" s="11"/>
      <c r="J189" s="21"/>
      <c r="K189" s="21"/>
    </row>
    <row r="190" spans="1:11" x14ac:dyDescent="0.25">
      <c r="A190" s="33"/>
      <c r="B190" s="33"/>
      <c r="C190" s="11"/>
      <c r="D190" s="11"/>
      <c r="E190" s="11"/>
      <c r="F190" s="11"/>
      <c r="G190" s="11"/>
      <c r="H190" s="11"/>
      <c r="I190" s="11"/>
      <c r="J190" s="21"/>
      <c r="K190" s="21"/>
    </row>
    <row r="191" spans="1:11" x14ac:dyDescent="0.25">
      <c r="A191" s="33"/>
      <c r="B191" s="33"/>
      <c r="C191" s="11"/>
      <c r="D191" s="11"/>
      <c r="E191" s="11"/>
      <c r="F191" s="11"/>
      <c r="G191" s="11"/>
      <c r="H191" s="11"/>
      <c r="I191" s="11"/>
      <c r="J191" s="21"/>
      <c r="K191" s="21"/>
    </row>
    <row r="192" spans="1:11" x14ac:dyDescent="0.25">
      <c r="A192" s="33"/>
      <c r="B192" s="33"/>
      <c r="C192" s="11"/>
      <c r="D192" s="11"/>
      <c r="E192" s="11"/>
      <c r="F192" s="11"/>
      <c r="G192" s="11"/>
      <c r="H192" s="11"/>
      <c r="I192" s="11"/>
      <c r="J192" s="21"/>
      <c r="K192" s="21"/>
    </row>
    <row r="193" spans="1:11" x14ac:dyDescent="0.25">
      <c r="A193" s="33"/>
      <c r="B193" s="33"/>
      <c r="C193" s="11"/>
      <c r="D193" s="11"/>
      <c r="E193" s="11"/>
      <c r="F193" s="11"/>
      <c r="G193" s="11"/>
      <c r="H193" s="11"/>
      <c r="I193" s="11"/>
      <c r="J193" s="21"/>
      <c r="K193" s="21"/>
    </row>
    <row r="194" spans="1:11" x14ac:dyDescent="0.25">
      <c r="A194" s="33"/>
      <c r="B194" s="33"/>
      <c r="C194" s="11"/>
      <c r="D194" s="11"/>
      <c r="E194" s="11"/>
      <c r="F194" s="11"/>
      <c r="G194" s="11"/>
      <c r="H194" s="11"/>
      <c r="I194" s="11"/>
      <c r="J194" s="21"/>
      <c r="K194" s="21"/>
    </row>
    <row r="195" spans="1:11" x14ac:dyDescent="0.25">
      <c r="A195" s="33"/>
      <c r="B195" s="33"/>
      <c r="C195" s="11"/>
      <c r="D195" s="11"/>
      <c r="E195" s="11"/>
      <c r="F195" s="11"/>
      <c r="G195" s="11"/>
      <c r="H195" s="11"/>
      <c r="I195" s="11"/>
      <c r="J195" s="21"/>
      <c r="K195" s="21"/>
    </row>
    <row r="196" spans="1:11" x14ac:dyDescent="0.25">
      <c r="A196" s="33"/>
      <c r="B196" s="33"/>
      <c r="C196" s="11"/>
      <c r="D196" s="11"/>
      <c r="E196" s="11"/>
      <c r="F196" s="11"/>
      <c r="G196" s="11"/>
      <c r="H196" s="11"/>
      <c r="I196" s="11"/>
      <c r="J196" s="21"/>
      <c r="K196" s="21"/>
    </row>
    <row r="197" spans="1:11" x14ac:dyDescent="0.25">
      <c r="A197" s="33"/>
      <c r="B197" s="33"/>
      <c r="C197" s="11"/>
      <c r="D197" s="11"/>
      <c r="E197" s="11"/>
      <c r="F197" s="11"/>
      <c r="G197" s="11"/>
      <c r="H197" s="11"/>
      <c r="I197" s="11"/>
      <c r="J197" s="21"/>
      <c r="K197" s="21"/>
    </row>
    <row r="198" spans="1:11" x14ac:dyDescent="0.25">
      <c r="A198" s="33"/>
      <c r="B198" s="33"/>
      <c r="C198" s="11"/>
      <c r="D198" s="11"/>
      <c r="E198" s="11"/>
      <c r="F198" s="11"/>
      <c r="G198" s="11"/>
      <c r="H198" s="11"/>
      <c r="I198" s="11"/>
      <c r="J198" s="21"/>
      <c r="K198" s="21"/>
    </row>
    <row r="199" spans="1:11" x14ac:dyDescent="0.25">
      <c r="A199" s="33"/>
      <c r="B199" s="33"/>
      <c r="C199" s="11"/>
      <c r="D199" s="11"/>
      <c r="E199" s="11"/>
      <c r="F199" s="11"/>
      <c r="G199" s="11"/>
      <c r="H199" s="11"/>
      <c r="I199" s="11"/>
      <c r="J199" s="21"/>
      <c r="K199" s="21"/>
    </row>
    <row r="200" spans="1:11" x14ac:dyDescent="0.25">
      <c r="A200" s="89" t="s">
        <v>144</v>
      </c>
      <c r="B200" s="89"/>
      <c r="C200" s="89"/>
      <c r="D200" s="89"/>
      <c r="E200" s="89"/>
      <c r="F200" s="89"/>
      <c r="G200" s="89"/>
      <c r="H200" s="89"/>
      <c r="I200" s="89"/>
      <c r="J200" s="89"/>
      <c r="K200" s="89"/>
    </row>
    <row r="201" spans="1:11" x14ac:dyDescent="0.25">
      <c r="A201" s="89" t="s">
        <v>131</v>
      </c>
      <c r="B201" s="89"/>
      <c r="C201" s="89"/>
      <c r="D201" s="89"/>
      <c r="E201" s="89"/>
      <c r="F201" s="89"/>
      <c r="G201" s="89"/>
      <c r="H201" s="89"/>
      <c r="I201" s="89"/>
      <c r="J201" s="89"/>
      <c r="K201" s="89"/>
    </row>
    <row r="202" spans="1:11" x14ac:dyDescent="0.25">
      <c r="A202" s="33"/>
      <c r="B202" s="33"/>
      <c r="C202" s="11"/>
      <c r="D202" s="11"/>
      <c r="E202" s="11"/>
      <c r="F202" s="11"/>
      <c r="G202" s="11"/>
      <c r="H202" s="11"/>
      <c r="I202" s="11"/>
      <c r="J202" s="21"/>
      <c r="K202" s="21"/>
    </row>
    <row r="203" spans="1:11" x14ac:dyDescent="0.25">
      <c r="A203" s="81" t="s">
        <v>84</v>
      </c>
      <c r="B203" s="81"/>
      <c r="C203" s="81" t="s">
        <v>132</v>
      </c>
      <c r="D203" s="81"/>
      <c r="E203" s="81"/>
      <c r="F203" s="81" t="s">
        <v>133</v>
      </c>
      <c r="G203" s="81"/>
      <c r="H203" s="81"/>
      <c r="I203" s="37" t="s">
        <v>134</v>
      </c>
      <c r="J203" s="38" t="s">
        <v>135</v>
      </c>
      <c r="K203" s="18" t="s">
        <v>89</v>
      </c>
    </row>
    <row r="204" spans="1:11" x14ac:dyDescent="0.25">
      <c r="A204" s="78">
        <v>2544</v>
      </c>
      <c r="B204" s="78"/>
      <c r="C204" s="51">
        <v>44839</v>
      </c>
      <c r="D204" s="51"/>
      <c r="E204" s="51"/>
      <c r="F204" s="78" t="s">
        <v>136</v>
      </c>
      <c r="G204" s="78"/>
      <c r="H204" s="79"/>
      <c r="I204" s="6">
        <v>5898</v>
      </c>
      <c r="J204" s="19">
        <v>164.16</v>
      </c>
      <c r="K204" s="19">
        <f>I204*J204</f>
        <v>968215.67999999993</v>
      </c>
    </row>
    <row r="205" spans="1:11" x14ac:dyDescent="0.25">
      <c r="A205" s="78">
        <v>492</v>
      </c>
      <c r="B205" s="78"/>
      <c r="C205" s="51">
        <v>44839</v>
      </c>
      <c r="D205" s="51"/>
      <c r="E205" s="51"/>
      <c r="F205" s="78" t="s">
        <v>137</v>
      </c>
      <c r="G205" s="78"/>
      <c r="H205" s="79"/>
      <c r="I205" s="6">
        <v>222</v>
      </c>
      <c r="J205" s="19">
        <v>272.27</v>
      </c>
      <c r="K205" s="19">
        <f t="shared" ref="K205:K226" si="6">I205*J205</f>
        <v>60443.939999999995</v>
      </c>
    </row>
    <row r="206" spans="1:11" x14ac:dyDescent="0.25">
      <c r="A206" s="78">
        <v>96</v>
      </c>
      <c r="B206" s="78"/>
      <c r="C206" s="51">
        <v>44840</v>
      </c>
      <c r="D206" s="51"/>
      <c r="E206" s="51"/>
      <c r="F206" s="78" t="s">
        <v>0</v>
      </c>
      <c r="G206" s="78"/>
      <c r="H206" s="79"/>
      <c r="I206" s="6">
        <v>51</v>
      </c>
      <c r="J206" s="19">
        <v>58</v>
      </c>
      <c r="K206" s="19">
        <f t="shared" si="6"/>
        <v>2958</v>
      </c>
    </row>
    <row r="207" spans="1:11" x14ac:dyDescent="0.25">
      <c r="A207" s="78">
        <v>96</v>
      </c>
      <c r="B207" s="78"/>
      <c r="C207" s="51">
        <v>44846</v>
      </c>
      <c r="D207" s="51"/>
      <c r="E207" s="51"/>
      <c r="F207" s="78" t="s">
        <v>0</v>
      </c>
      <c r="G207" s="78"/>
      <c r="H207" s="79"/>
      <c r="I207" s="6">
        <v>71</v>
      </c>
      <c r="J207" s="19">
        <v>58</v>
      </c>
      <c r="K207" s="19">
        <f t="shared" si="6"/>
        <v>4118</v>
      </c>
    </row>
    <row r="208" spans="1:11" x14ac:dyDescent="0.25">
      <c r="A208" s="78">
        <v>2280</v>
      </c>
      <c r="B208" s="78"/>
      <c r="C208" s="51">
        <v>44852</v>
      </c>
      <c r="D208" s="51"/>
      <c r="E208" s="51"/>
      <c r="F208" s="78" t="s">
        <v>138</v>
      </c>
      <c r="G208" s="78"/>
      <c r="H208" s="79"/>
      <c r="I208" s="6">
        <v>750</v>
      </c>
      <c r="J208" s="19">
        <v>135</v>
      </c>
      <c r="K208" s="19">
        <f t="shared" si="6"/>
        <v>101250</v>
      </c>
    </row>
    <row r="209" spans="1:11" x14ac:dyDescent="0.25">
      <c r="A209" s="78">
        <v>2280</v>
      </c>
      <c r="B209" s="78"/>
      <c r="C209" s="51">
        <v>44853</v>
      </c>
      <c r="D209" s="51"/>
      <c r="E209" s="51"/>
      <c r="F209" s="78" t="s">
        <v>138</v>
      </c>
      <c r="G209" s="78"/>
      <c r="H209" s="79"/>
      <c r="I209" s="6">
        <v>250</v>
      </c>
      <c r="J209" s="19">
        <v>135</v>
      </c>
      <c r="K209" s="19">
        <f t="shared" si="6"/>
        <v>33750</v>
      </c>
    </row>
    <row r="210" spans="1:11" x14ac:dyDescent="0.25">
      <c r="A210" s="78">
        <v>96</v>
      </c>
      <c r="B210" s="78"/>
      <c r="C210" s="51">
        <v>44853</v>
      </c>
      <c r="D210" s="51"/>
      <c r="E210" s="51"/>
      <c r="F210" s="78" t="s">
        <v>0</v>
      </c>
      <c r="G210" s="78"/>
      <c r="H210" s="79"/>
      <c r="I210" s="6">
        <v>300</v>
      </c>
      <c r="J210" s="19">
        <v>58</v>
      </c>
      <c r="K210" s="19">
        <f t="shared" si="6"/>
        <v>17400</v>
      </c>
    </row>
    <row r="211" spans="1:11" x14ac:dyDescent="0.25">
      <c r="A211" s="78">
        <v>96</v>
      </c>
      <c r="B211" s="78"/>
      <c r="C211" s="51">
        <v>44860</v>
      </c>
      <c r="D211" s="51"/>
      <c r="E211" s="51"/>
      <c r="F211" s="78" t="s">
        <v>0</v>
      </c>
      <c r="G211" s="78"/>
      <c r="H211" s="79"/>
      <c r="I211" s="6">
        <v>293</v>
      </c>
      <c r="J211" s="19">
        <v>58</v>
      </c>
      <c r="K211" s="19">
        <f t="shared" si="6"/>
        <v>16994</v>
      </c>
    </row>
    <row r="212" spans="1:11" x14ac:dyDescent="0.25">
      <c r="A212" s="78">
        <v>96</v>
      </c>
      <c r="B212" s="78"/>
      <c r="C212" s="51">
        <v>44886</v>
      </c>
      <c r="D212" s="51"/>
      <c r="E212" s="51"/>
      <c r="F212" s="78" t="s">
        <v>0</v>
      </c>
      <c r="G212" s="78"/>
      <c r="H212" s="79"/>
      <c r="I212" s="6">
        <v>180</v>
      </c>
      <c r="J212" s="19">
        <v>58</v>
      </c>
      <c r="K212" s="19">
        <f t="shared" si="6"/>
        <v>10440</v>
      </c>
    </row>
    <row r="213" spans="1:11" x14ac:dyDescent="0.25">
      <c r="A213" s="78">
        <v>96</v>
      </c>
      <c r="B213" s="78"/>
      <c r="C213" s="51">
        <v>44888</v>
      </c>
      <c r="D213" s="51"/>
      <c r="E213" s="51"/>
      <c r="F213" s="78" t="s">
        <v>0</v>
      </c>
      <c r="G213" s="78"/>
      <c r="H213" s="79"/>
      <c r="I213" s="6">
        <v>190</v>
      </c>
      <c r="J213" s="19">
        <v>58</v>
      </c>
      <c r="K213" s="19">
        <f t="shared" si="6"/>
        <v>11020</v>
      </c>
    </row>
    <row r="214" spans="1:11" x14ac:dyDescent="0.25">
      <c r="A214" s="78">
        <v>96</v>
      </c>
      <c r="B214" s="78"/>
      <c r="C214" s="51">
        <v>44909</v>
      </c>
      <c r="D214" s="51"/>
      <c r="E214" s="51"/>
      <c r="F214" s="78" t="s">
        <v>0</v>
      </c>
      <c r="G214" s="78"/>
      <c r="H214" s="79"/>
      <c r="I214" s="6">
        <v>195</v>
      </c>
      <c r="J214" s="19">
        <v>58</v>
      </c>
      <c r="K214" s="19">
        <f t="shared" si="6"/>
        <v>11310</v>
      </c>
    </row>
    <row r="215" spans="1:11" x14ac:dyDescent="0.25">
      <c r="A215" s="78">
        <v>806</v>
      </c>
      <c r="B215" s="78"/>
      <c r="C215" s="51">
        <v>44847</v>
      </c>
      <c r="D215" s="51"/>
      <c r="E215" s="51"/>
      <c r="F215" s="78" t="s">
        <v>139</v>
      </c>
      <c r="G215" s="78"/>
      <c r="H215" s="79"/>
      <c r="I215" s="6">
        <v>4</v>
      </c>
      <c r="J215" s="19">
        <v>3540</v>
      </c>
      <c r="K215" s="19">
        <f t="shared" si="6"/>
        <v>14160</v>
      </c>
    </row>
    <row r="216" spans="1:11" x14ac:dyDescent="0.25">
      <c r="A216" s="78">
        <v>2560</v>
      </c>
      <c r="B216" s="78"/>
      <c r="C216" s="51">
        <v>44847</v>
      </c>
      <c r="D216" s="51"/>
      <c r="E216" s="51"/>
      <c r="F216" s="78" t="s">
        <v>267</v>
      </c>
      <c r="G216" s="78"/>
      <c r="H216" s="79"/>
      <c r="I216" s="6">
        <v>12</v>
      </c>
      <c r="J216" s="19">
        <v>2925</v>
      </c>
      <c r="K216" s="19">
        <f t="shared" si="6"/>
        <v>35100</v>
      </c>
    </row>
    <row r="217" spans="1:11" x14ac:dyDescent="0.25">
      <c r="A217" s="78">
        <v>2564</v>
      </c>
      <c r="B217" s="78"/>
      <c r="C217" s="51">
        <v>44847</v>
      </c>
      <c r="D217" s="51"/>
      <c r="E217" s="51"/>
      <c r="F217" s="78" t="s">
        <v>268</v>
      </c>
      <c r="G217" s="78"/>
      <c r="H217" s="79"/>
      <c r="I217" s="6">
        <v>5</v>
      </c>
      <c r="J217" s="19">
        <v>6695</v>
      </c>
      <c r="K217" s="19">
        <f>I217*J217</f>
        <v>33475</v>
      </c>
    </row>
    <row r="218" spans="1:11" x14ac:dyDescent="0.25">
      <c r="A218" s="78">
        <v>2563</v>
      </c>
      <c r="B218" s="78"/>
      <c r="C218" s="51">
        <v>44847</v>
      </c>
      <c r="D218" s="51"/>
      <c r="E218" s="51"/>
      <c r="F218" s="78" t="s">
        <v>140</v>
      </c>
      <c r="G218" s="78"/>
      <c r="H218" s="79"/>
      <c r="I218" s="6">
        <v>5</v>
      </c>
      <c r="J218" s="19">
        <v>6695</v>
      </c>
      <c r="K218" s="19">
        <f t="shared" si="6"/>
        <v>33475</v>
      </c>
    </row>
    <row r="219" spans="1:11" x14ac:dyDescent="0.25">
      <c r="A219" s="78">
        <v>2562</v>
      </c>
      <c r="B219" s="78"/>
      <c r="C219" s="51">
        <v>44847</v>
      </c>
      <c r="D219" s="51"/>
      <c r="E219" s="51"/>
      <c r="F219" s="78" t="s">
        <v>141</v>
      </c>
      <c r="G219" s="78"/>
      <c r="H219" s="79"/>
      <c r="I219" s="6">
        <v>5</v>
      </c>
      <c r="J219" s="19">
        <v>6695</v>
      </c>
      <c r="K219" s="19">
        <f t="shared" si="6"/>
        <v>33475</v>
      </c>
    </row>
    <row r="220" spans="1:11" x14ac:dyDescent="0.25">
      <c r="A220" s="78">
        <v>2561</v>
      </c>
      <c r="B220" s="78"/>
      <c r="C220" s="51">
        <v>44847</v>
      </c>
      <c r="D220" s="51"/>
      <c r="E220" s="51"/>
      <c r="F220" s="78" t="s">
        <v>142</v>
      </c>
      <c r="G220" s="78"/>
      <c r="H220" s="79"/>
      <c r="I220" s="6">
        <v>5</v>
      </c>
      <c r="J220" s="19">
        <v>5195</v>
      </c>
      <c r="K220" s="19">
        <f t="shared" si="6"/>
        <v>25975</v>
      </c>
    </row>
    <row r="221" spans="1:11" x14ac:dyDescent="0.25">
      <c r="A221" s="90">
        <v>1831</v>
      </c>
      <c r="B221" s="90"/>
      <c r="C221" s="91">
        <v>44847</v>
      </c>
      <c r="D221" s="91"/>
      <c r="E221" s="91"/>
      <c r="F221" s="78" t="s">
        <v>143</v>
      </c>
      <c r="G221" s="78"/>
      <c r="H221" s="79"/>
      <c r="I221" s="14">
        <v>4</v>
      </c>
      <c r="J221" s="25">
        <v>2995</v>
      </c>
      <c r="K221" s="19">
        <f t="shared" si="6"/>
        <v>11980</v>
      </c>
    </row>
    <row r="222" spans="1:11" x14ac:dyDescent="0.25">
      <c r="A222" s="79">
        <v>806</v>
      </c>
      <c r="B222" s="92"/>
      <c r="C222" s="52">
        <v>44853</v>
      </c>
      <c r="D222" s="93"/>
      <c r="E222" s="94"/>
      <c r="F222" s="95" t="s">
        <v>139</v>
      </c>
      <c r="G222" s="95"/>
      <c r="H222" s="96"/>
      <c r="I222" s="13">
        <v>96</v>
      </c>
      <c r="J222" s="24">
        <v>3540</v>
      </c>
      <c r="K222" s="19">
        <f t="shared" si="6"/>
        <v>339840</v>
      </c>
    </row>
    <row r="223" spans="1:11" x14ac:dyDescent="0.25">
      <c r="A223" s="79">
        <v>2560</v>
      </c>
      <c r="B223" s="92"/>
      <c r="C223" s="52">
        <v>44853</v>
      </c>
      <c r="D223" s="93"/>
      <c r="E223" s="93"/>
      <c r="F223" s="79" t="s">
        <v>267</v>
      </c>
      <c r="G223" s="92"/>
      <c r="H223" s="92"/>
      <c r="I223" s="13">
        <v>16</v>
      </c>
      <c r="J223" s="24">
        <v>2925</v>
      </c>
      <c r="K223" s="19">
        <f t="shared" si="6"/>
        <v>46800</v>
      </c>
    </row>
    <row r="224" spans="1:11" x14ac:dyDescent="0.25">
      <c r="A224" s="79">
        <v>2564</v>
      </c>
      <c r="B224" s="92"/>
      <c r="C224" s="52">
        <v>44853</v>
      </c>
      <c r="D224" s="93"/>
      <c r="E224" s="93"/>
      <c r="F224" s="79" t="s">
        <v>268</v>
      </c>
      <c r="G224" s="92"/>
      <c r="H224" s="92"/>
      <c r="I224" s="13">
        <v>5</v>
      </c>
      <c r="J224" s="24">
        <v>6695</v>
      </c>
      <c r="K224" s="19">
        <f t="shared" si="6"/>
        <v>33475</v>
      </c>
    </row>
    <row r="225" spans="1:11" x14ac:dyDescent="0.25">
      <c r="A225" s="79">
        <v>2563</v>
      </c>
      <c r="B225" s="92"/>
      <c r="C225" s="52">
        <v>44853</v>
      </c>
      <c r="D225" s="93"/>
      <c r="E225" s="93"/>
      <c r="F225" s="79" t="s">
        <v>140</v>
      </c>
      <c r="G225" s="92"/>
      <c r="H225" s="92"/>
      <c r="I225" s="13">
        <v>5</v>
      </c>
      <c r="J225" s="24">
        <v>6695</v>
      </c>
      <c r="K225" s="19">
        <f t="shared" si="6"/>
        <v>33475</v>
      </c>
    </row>
    <row r="226" spans="1:11" x14ac:dyDescent="0.25">
      <c r="A226" s="79">
        <v>2562</v>
      </c>
      <c r="B226" s="92"/>
      <c r="C226" s="52">
        <v>44853</v>
      </c>
      <c r="D226" s="93"/>
      <c r="E226" s="93"/>
      <c r="F226" s="79" t="s">
        <v>141</v>
      </c>
      <c r="G226" s="92"/>
      <c r="H226" s="92"/>
      <c r="I226" s="13">
        <v>5</v>
      </c>
      <c r="J226" s="24">
        <v>6695</v>
      </c>
      <c r="K226" s="19">
        <f t="shared" si="6"/>
        <v>33475</v>
      </c>
    </row>
    <row r="227" spans="1:11" x14ac:dyDescent="0.25">
      <c r="A227" s="33"/>
      <c r="B227" s="33"/>
      <c r="C227" s="11"/>
      <c r="D227" s="11"/>
      <c r="E227" s="11"/>
      <c r="F227" s="11"/>
      <c r="G227" s="11"/>
      <c r="H227" s="11"/>
      <c r="I227" s="11"/>
      <c r="J227" s="21"/>
      <c r="K227" s="21"/>
    </row>
    <row r="228" spans="1:11" x14ac:dyDescent="0.25">
      <c r="A228" s="33"/>
      <c r="B228" s="33"/>
      <c r="C228" s="11"/>
      <c r="D228" s="11"/>
      <c r="E228" s="11"/>
      <c r="F228" s="11"/>
      <c r="G228" s="11"/>
      <c r="H228" s="11"/>
      <c r="I228" s="11"/>
      <c r="J228" s="21"/>
      <c r="K228" s="21"/>
    </row>
    <row r="229" spans="1:11" x14ac:dyDescent="0.25">
      <c r="A229" s="33"/>
      <c r="B229" s="33"/>
      <c r="C229" s="11"/>
      <c r="D229" s="11"/>
      <c r="E229" s="11"/>
      <c r="F229" s="11"/>
      <c r="G229" s="11"/>
      <c r="H229" s="11"/>
      <c r="I229" s="11"/>
      <c r="J229" s="21"/>
      <c r="K229" s="21"/>
    </row>
    <row r="230" spans="1:11" x14ac:dyDescent="0.25">
      <c r="A230" s="33"/>
      <c r="B230" s="33"/>
      <c r="C230" s="11"/>
      <c r="D230" s="11"/>
      <c r="E230" s="11"/>
      <c r="F230" s="11"/>
      <c r="G230" s="11"/>
      <c r="H230" s="11"/>
      <c r="I230" s="11"/>
      <c r="J230" s="21"/>
      <c r="K230" s="21"/>
    </row>
    <row r="231" spans="1:11" x14ac:dyDescent="0.25">
      <c r="A231" s="33"/>
      <c r="B231" s="33"/>
      <c r="C231" s="11"/>
      <c r="D231" s="11"/>
      <c r="E231" s="11"/>
      <c r="F231" s="11"/>
      <c r="G231" s="11"/>
      <c r="H231" s="11"/>
      <c r="I231" s="11"/>
      <c r="J231" s="21"/>
      <c r="K231" s="21"/>
    </row>
    <row r="232" spans="1:11" x14ac:dyDescent="0.25">
      <c r="A232" s="33"/>
      <c r="B232" s="33"/>
      <c r="C232" s="11"/>
      <c r="D232" s="11"/>
      <c r="E232" s="11"/>
      <c r="F232" s="11"/>
      <c r="G232" s="11"/>
      <c r="H232" s="11"/>
      <c r="I232" s="11"/>
      <c r="J232" s="21"/>
      <c r="K232" s="21"/>
    </row>
    <row r="233" spans="1:11" x14ac:dyDescent="0.25">
      <c r="A233" s="79">
        <v>2561</v>
      </c>
      <c r="B233" s="92"/>
      <c r="C233" s="51">
        <v>44853</v>
      </c>
      <c r="D233" s="51"/>
      <c r="E233" s="52"/>
      <c r="F233" s="78" t="s">
        <v>142</v>
      </c>
      <c r="G233" s="78"/>
      <c r="H233" s="79"/>
      <c r="I233" s="10">
        <v>5</v>
      </c>
      <c r="J233" s="23">
        <v>5195</v>
      </c>
      <c r="K233" s="23">
        <f>I233*J233</f>
        <v>25975</v>
      </c>
    </row>
    <row r="234" spans="1:11" x14ac:dyDescent="0.25">
      <c r="A234" s="97">
        <v>1831</v>
      </c>
      <c r="B234" s="98"/>
      <c r="C234" s="51">
        <v>44853</v>
      </c>
      <c r="D234" s="51"/>
      <c r="E234" s="52"/>
      <c r="F234" s="78" t="s">
        <v>143</v>
      </c>
      <c r="G234" s="78"/>
      <c r="H234" s="79"/>
      <c r="I234" s="39">
        <v>7</v>
      </c>
      <c r="J234" s="40">
        <v>2995</v>
      </c>
      <c r="K234" s="23">
        <f t="shared" ref="K234:K262" si="7">I234*J234</f>
        <v>20965</v>
      </c>
    </row>
    <row r="235" spans="1:11" x14ac:dyDescent="0.25">
      <c r="A235" s="79">
        <v>2683</v>
      </c>
      <c r="B235" s="92"/>
      <c r="C235" s="51">
        <v>44858</v>
      </c>
      <c r="D235" s="51"/>
      <c r="E235" s="52"/>
      <c r="F235" s="78" t="s">
        <v>145</v>
      </c>
      <c r="G235" s="78"/>
      <c r="H235" s="79"/>
      <c r="I235" s="9">
        <v>100</v>
      </c>
      <c r="J235" s="22">
        <v>392.49</v>
      </c>
      <c r="K235" s="23">
        <f t="shared" si="7"/>
        <v>39249</v>
      </c>
    </row>
    <row r="236" spans="1:11" x14ac:dyDescent="0.25">
      <c r="A236" s="79">
        <v>2684</v>
      </c>
      <c r="B236" s="92"/>
      <c r="C236" s="51">
        <v>44858</v>
      </c>
      <c r="D236" s="51"/>
      <c r="E236" s="52"/>
      <c r="F236" s="78" t="s">
        <v>146</v>
      </c>
      <c r="G236" s="78"/>
      <c r="H236" s="79"/>
      <c r="I236" s="9">
        <v>80</v>
      </c>
      <c r="J236" s="22">
        <v>140.18</v>
      </c>
      <c r="K236" s="23">
        <f t="shared" si="7"/>
        <v>11214.400000000001</v>
      </c>
    </row>
    <row r="237" spans="1:11" x14ac:dyDescent="0.25">
      <c r="A237" s="79">
        <v>2685</v>
      </c>
      <c r="B237" s="92"/>
      <c r="C237" s="51">
        <v>44858</v>
      </c>
      <c r="D237" s="51"/>
      <c r="E237" s="52"/>
      <c r="F237" s="78" t="s">
        <v>147</v>
      </c>
      <c r="G237" s="78"/>
      <c r="H237" s="79"/>
      <c r="I237" s="9">
        <v>30</v>
      </c>
      <c r="J237" s="22">
        <v>607.42999999999995</v>
      </c>
      <c r="K237" s="23">
        <f t="shared" si="7"/>
        <v>18222.899999999998</v>
      </c>
    </row>
    <row r="238" spans="1:11" x14ac:dyDescent="0.25">
      <c r="A238" s="79">
        <v>2686</v>
      </c>
      <c r="B238" s="92"/>
      <c r="C238" s="51">
        <v>44858</v>
      </c>
      <c r="D238" s="51"/>
      <c r="E238" s="52"/>
      <c r="F238" s="78" t="s">
        <v>148</v>
      </c>
      <c r="G238" s="78"/>
      <c r="H238" s="79"/>
      <c r="I238" s="9">
        <v>30</v>
      </c>
      <c r="J238" s="22">
        <v>2336.2800000000002</v>
      </c>
      <c r="K238" s="23">
        <f t="shared" si="7"/>
        <v>70088.400000000009</v>
      </c>
    </row>
    <row r="239" spans="1:11" x14ac:dyDescent="0.25">
      <c r="A239" s="79">
        <v>2687</v>
      </c>
      <c r="B239" s="92"/>
      <c r="C239" s="51">
        <v>44858</v>
      </c>
      <c r="D239" s="51"/>
      <c r="E239" s="52"/>
      <c r="F239" s="78" t="s">
        <v>149</v>
      </c>
      <c r="G239" s="78"/>
      <c r="H239" s="79"/>
      <c r="I239" s="9">
        <v>20</v>
      </c>
      <c r="J239" s="22">
        <v>887.79</v>
      </c>
      <c r="K239" s="23">
        <f t="shared" si="7"/>
        <v>17755.8</v>
      </c>
    </row>
    <row r="240" spans="1:11" x14ac:dyDescent="0.25">
      <c r="A240" s="79">
        <v>2688</v>
      </c>
      <c r="B240" s="92"/>
      <c r="C240" s="51">
        <v>44858</v>
      </c>
      <c r="D240" s="51"/>
      <c r="E240" s="52"/>
      <c r="F240" s="78" t="s">
        <v>150</v>
      </c>
      <c r="G240" s="78"/>
      <c r="H240" s="79"/>
      <c r="I240" s="9">
        <v>60</v>
      </c>
      <c r="J240" s="22">
        <v>607.42999999999995</v>
      </c>
      <c r="K240" s="23">
        <f t="shared" si="7"/>
        <v>36445.799999999996</v>
      </c>
    </row>
    <row r="241" spans="1:11" x14ac:dyDescent="0.25">
      <c r="A241" s="79">
        <v>2689</v>
      </c>
      <c r="B241" s="92"/>
      <c r="C241" s="51">
        <v>44858</v>
      </c>
      <c r="D241" s="51"/>
      <c r="E241" s="52"/>
      <c r="F241" s="78" t="s">
        <v>151</v>
      </c>
      <c r="G241" s="78"/>
      <c r="H241" s="79"/>
      <c r="I241" s="9">
        <v>100</v>
      </c>
      <c r="J241" s="22">
        <v>88.78</v>
      </c>
      <c r="K241" s="23">
        <f t="shared" si="7"/>
        <v>8878</v>
      </c>
    </row>
    <row r="242" spans="1:11" x14ac:dyDescent="0.25">
      <c r="A242" s="79">
        <v>2553</v>
      </c>
      <c r="B242" s="92"/>
      <c r="C242" s="51">
        <v>44858</v>
      </c>
      <c r="D242" s="51"/>
      <c r="E242" s="52"/>
      <c r="F242" s="78" t="s">
        <v>152</v>
      </c>
      <c r="G242" s="78"/>
      <c r="H242" s="79"/>
      <c r="I242" s="9">
        <v>30</v>
      </c>
      <c r="J242" s="22">
        <v>140.18</v>
      </c>
      <c r="K242" s="23">
        <f t="shared" si="7"/>
        <v>4205.4000000000005</v>
      </c>
    </row>
    <row r="243" spans="1:11" x14ac:dyDescent="0.25">
      <c r="A243" s="79">
        <v>2690</v>
      </c>
      <c r="B243" s="92"/>
      <c r="C243" s="51">
        <v>44858</v>
      </c>
      <c r="D243" s="51"/>
      <c r="E243" s="52"/>
      <c r="F243" s="78" t="s">
        <v>153</v>
      </c>
      <c r="G243" s="78"/>
      <c r="H243" s="79"/>
      <c r="I243" s="9">
        <v>7</v>
      </c>
      <c r="J243" s="22">
        <v>3270.79</v>
      </c>
      <c r="K243" s="23">
        <f t="shared" si="7"/>
        <v>22895.53</v>
      </c>
    </row>
    <row r="244" spans="1:11" x14ac:dyDescent="0.25">
      <c r="A244" s="79">
        <v>2691</v>
      </c>
      <c r="B244" s="92"/>
      <c r="C244" s="51">
        <v>44858</v>
      </c>
      <c r="D244" s="51"/>
      <c r="E244" s="52"/>
      <c r="F244" s="78" t="s">
        <v>269</v>
      </c>
      <c r="G244" s="78"/>
      <c r="H244" s="79"/>
      <c r="I244" s="9">
        <v>40</v>
      </c>
      <c r="J244" s="22">
        <v>112.14</v>
      </c>
      <c r="K244" s="23">
        <f t="shared" si="7"/>
        <v>4485.6000000000004</v>
      </c>
    </row>
    <row r="245" spans="1:11" x14ac:dyDescent="0.25">
      <c r="A245" s="79">
        <v>2691</v>
      </c>
      <c r="B245" s="92"/>
      <c r="C245" s="51">
        <v>44858</v>
      </c>
      <c r="D245" s="51"/>
      <c r="E245" s="52"/>
      <c r="F245" s="78" t="s">
        <v>154</v>
      </c>
      <c r="G245" s="78"/>
      <c r="H245" s="79"/>
      <c r="I245" s="9">
        <v>6</v>
      </c>
      <c r="J245" s="22">
        <v>4470.33</v>
      </c>
      <c r="K245" s="23">
        <f t="shared" si="7"/>
        <v>26821.98</v>
      </c>
    </row>
    <row r="246" spans="1:11" x14ac:dyDescent="0.25">
      <c r="A246" s="79">
        <v>2693</v>
      </c>
      <c r="B246" s="92"/>
      <c r="C246" s="51">
        <v>44858</v>
      </c>
      <c r="D246" s="51"/>
      <c r="E246" s="52"/>
      <c r="F246" s="78" t="s">
        <v>155</v>
      </c>
      <c r="G246" s="78"/>
      <c r="H246" s="79"/>
      <c r="I246" s="9">
        <v>8</v>
      </c>
      <c r="J246" s="22">
        <v>5139.8100000000004</v>
      </c>
      <c r="K246" s="23">
        <f t="shared" si="7"/>
        <v>41118.480000000003</v>
      </c>
    </row>
    <row r="247" spans="1:11" x14ac:dyDescent="0.25">
      <c r="A247" s="79">
        <v>2694</v>
      </c>
      <c r="B247" s="92"/>
      <c r="C247" s="51">
        <v>44858</v>
      </c>
      <c r="D247" s="51"/>
      <c r="E247" s="52"/>
      <c r="F247" s="78" t="s">
        <v>156</v>
      </c>
      <c r="G247" s="78"/>
      <c r="H247" s="79"/>
      <c r="I247" s="9">
        <v>8</v>
      </c>
      <c r="J247" s="22">
        <v>6541.58</v>
      </c>
      <c r="K247" s="23">
        <f t="shared" si="7"/>
        <v>52332.639999999999</v>
      </c>
    </row>
    <row r="248" spans="1:11" x14ac:dyDescent="0.25">
      <c r="A248" s="79">
        <v>1359</v>
      </c>
      <c r="B248" s="92"/>
      <c r="C248" s="51">
        <v>44858</v>
      </c>
      <c r="D248" s="51"/>
      <c r="E248" s="52"/>
      <c r="F248" s="78" t="s">
        <v>157</v>
      </c>
      <c r="G248" s="78"/>
      <c r="H248" s="79"/>
      <c r="I248" s="9">
        <v>2</v>
      </c>
      <c r="J248" s="22">
        <v>3270.79</v>
      </c>
      <c r="K248" s="23">
        <f t="shared" si="7"/>
        <v>6541.58</v>
      </c>
    </row>
    <row r="249" spans="1:11" x14ac:dyDescent="0.25">
      <c r="A249" s="79">
        <v>2554</v>
      </c>
      <c r="B249" s="92"/>
      <c r="C249" s="51">
        <v>44858</v>
      </c>
      <c r="D249" s="51"/>
      <c r="E249" s="52"/>
      <c r="F249" s="78" t="s">
        <v>158</v>
      </c>
      <c r="G249" s="78"/>
      <c r="H249" s="79"/>
      <c r="I249" s="9">
        <v>4</v>
      </c>
      <c r="J249" s="22">
        <v>1261.5899999999999</v>
      </c>
      <c r="K249" s="23">
        <f t="shared" si="7"/>
        <v>5046.3599999999997</v>
      </c>
    </row>
    <row r="250" spans="1:11" x14ac:dyDescent="0.25">
      <c r="A250" s="97">
        <v>1309</v>
      </c>
      <c r="B250" s="98"/>
      <c r="C250" s="91">
        <v>44859</v>
      </c>
      <c r="D250" s="91"/>
      <c r="E250" s="99"/>
      <c r="F250" s="78" t="s">
        <v>159</v>
      </c>
      <c r="G250" s="78"/>
      <c r="H250" s="79"/>
      <c r="I250" s="41">
        <v>1</v>
      </c>
      <c r="J250" s="42">
        <v>26435.59</v>
      </c>
      <c r="K250" s="23">
        <f t="shared" si="7"/>
        <v>26435.59</v>
      </c>
    </row>
    <row r="251" spans="1:11" x14ac:dyDescent="0.25">
      <c r="A251" s="79">
        <v>261</v>
      </c>
      <c r="B251" s="92"/>
      <c r="C251" s="52">
        <v>44861</v>
      </c>
      <c r="D251" s="93"/>
      <c r="E251" s="94"/>
      <c r="F251" s="78" t="s">
        <v>270</v>
      </c>
      <c r="G251" s="78"/>
      <c r="H251" s="79"/>
      <c r="I251" s="9">
        <v>1300</v>
      </c>
      <c r="J251" s="22">
        <v>246.4</v>
      </c>
      <c r="K251" s="23">
        <f t="shared" si="7"/>
        <v>320320</v>
      </c>
    </row>
    <row r="252" spans="1:11" x14ac:dyDescent="0.25">
      <c r="A252" s="79">
        <v>550</v>
      </c>
      <c r="B252" s="92"/>
      <c r="C252" s="52">
        <v>44861</v>
      </c>
      <c r="D252" s="93"/>
      <c r="E252" s="94"/>
      <c r="F252" s="78" t="s">
        <v>160</v>
      </c>
      <c r="G252" s="78"/>
      <c r="H252" s="79"/>
      <c r="I252" s="9">
        <v>160</v>
      </c>
      <c r="J252" s="22">
        <v>12.32</v>
      </c>
      <c r="K252" s="23">
        <f t="shared" si="7"/>
        <v>1971.2</v>
      </c>
    </row>
    <row r="253" spans="1:11" x14ac:dyDescent="0.25">
      <c r="A253" s="79">
        <v>2482</v>
      </c>
      <c r="B253" s="92"/>
      <c r="C253" s="52">
        <v>44861</v>
      </c>
      <c r="D253" s="93"/>
      <c r="E253" s="94"/>
      <c r="F253" s="78" t="s">
        <v>271</v>
      </c>
      <c r="G253" s="78"/>
      <c r="H253" s="79"/>
      <c r="I253" s="9">
        <v>155</v>
      </c>
      <c r="J253" s="22">
        <v>58.24</v>
      </c>
      <c r="K253" s="23">
        <f t="shared" si="7"/>
        <v>9027.2000000000007</v>
      </c>
    </row>
    <row r="254" spans="1:11" x14ac:dyDescent="0.25">
      <c r="A254" s="79">
        <v>2483</v>
      </c>
      <c r="B254" s="92"/>
      <c r="C254" s="52">
        <v>44861</v>
      </c>
      <c r="D254" s="93"/>
      <c r="E254" s="94"/>
      <c r="F254" s="78" t="s">
        <v>272</v>
      </c>
      <c r="G254" s="78"/>
      <c r="H254" s="79"/>
      <c r="I254" s="9">
        <v>12</v>
      </c>
      <c r="J254" s="22">
        <v>58.24</v>
      </c>
      <c r="K254" s="23">
        <f t="shared" si="7"/>
        <v>698.88</v>
      </c>
    </row>
    <row r="255" spans="1:11" x14ac:dyDescent="0.25">
      <c r="A255" s="79">
        <v>261</v>
      </c>
      <c r="B255" s="92"/>
      <c r="C255" s="52">
        <v>44868</v>
      </c>
      <c r="D255" s="93"/>
      <c r="E255" s="94"/>
      <c r="F255" s="78" t="s">
        <v>273</v>
      </c>
      <c r="G255" s="78"/>
      <c r="H255" s="79"/>
      <c r="I255" s="9">
        <v>1000</v>
      </c>
      <c r="J255" s="22">
        <v>246.4</v>
      </c>
      <c r="K255" s="23">
        <f t="shared" si="7"/>
        <v>246400</v>
      </c>
    </row>
    <row r="256" spans="1:11" x14ac:dyDescent="0.25">
      <c r="A256" s="79">
        <v>516</v>
      </c>
      <c r="B256" s="92"/>
      <c r="C256" s="52">
        <v>44868</v>
      </c>
      <c r="D256" s="93"/>
      <c r="E256" s="94"/>
      <c r="F256" s="78" t="s">
        <v>274</v>
      </c>
      <c r="G256" s="78"/>
      <c r="H256" s="79"/>
      <c r="I256" s="9">
        <v>186</v>
      </c>
      <c r="J256" s="22">
        <v>319.2</v>
      </c>
      <c r="K256" s="23">
        <f t="shared" si="7"/>
        <v>59371.199999999997</v>
      </c>
    </row>
    <row r="257" spans="1:11" x14ac:dyDescent="0.25">
      <c r="A257" s="79">
        <v>2482</v>
      </c>
      <c r="B257" s="92"/>
      <c r="C257" s="52">
        <v>44868</v>
      </c>
      <c r="D257" s="93"/>
      <c r="E257" s="94"/>
      <c r="F257" s="78" t="s">
        <v>275</v>
      </c>
      <c r="G257" s="78"/>
      <c r="H257" s="79"/>
      <c r="I257" s="9">
        <v>345</v>
      </c>
      <c r="J257" s="22">
        <v>58.24</v>
      </c>
      <c r="K257" s="23">
        <f t="shared" si="7"/>
        <v>20092.8</v>
      </c>
    </row>
    <row r="258" spans="1:11" x14ac:dyDescent="0.25">
      <c r="A258" s="97">
        <v>2483</v>
      </c>
      <c r="B258" s="98"/>
      <c r="C258" s="99">
        <v>44868</v>
      </c>
      <c r="D258" s="102"/>
      <c r="E258" s="103"/>
      <c r="F258" s="78" t="s">
        <v>272</v>
      </c>
      <c r="G258" s="78"/>
      <c r="H258" s="79"/>
      <c r="I258" s="9">
        <v>34</v>
      </c>
      <c r="J258" s="22">
        <v>58.24</v>
      </c>
      <c r="K258" s="23">
        <f t="shared" si="7"/>
        <v>1980.16</v>
      </c>
    </row>
    <row r="259" spans="1:11" x14ac:dyDescent="0.25">
      <c r="A259" s="79">
        <v>1172</v>
      </c>
      <c r="B259" s="92"/>
      <c r="C259" s="52">
        <v>44866</v>
      </c>
      <c r="D259" s="93"/>
      <c r="E259" s="93"/>
      <c r="F259" s="78" t="s">
        <v>161</v>
      </c>
      <c r="G259" s="78"/>
      <c r="H259" s="79"/>
      <c r="I259" s="9">
        <v>2</v>
      </c>
      <c r="J259" s="22">
        <v>9460.2999999999993</v>
      </c>
      <c r="K259" s="23">
        <f t="shared" si="7"/>
        <v>18920.599999999999</v>
      </c>
    </row>
    <row r="260" spans="1:11" x14ac:dyDescent="0.25">
      <c r="A260" s="79">
        <v>1173</v>
      </c>
      <c r="B260" s="92"/>
      <c r="C260" s="52">
        <v>44866</v>
      </c>
      <c r="D260" s="93"/>
      <c r="E260" s="93"/>
      <c r="F260" s="78" t="s">
        <v>162</v>
      </c>
      <c r="G260" s="78"/>
      <c r="H260" s="79"/>
      <c r="I260" s="9">
        <v>25</v>
      </c>
      <c r="J260" s="22">
        <v>4819.45</v>
      </c>
      <c r="K260" s="23">
        <f t="shared" si="7"/>
        <v>120486.25</v>
      </c>
    </row>
    <row r="261" spans="1:11" x14ac:dyDescent="0.25">
      <c r="A261" s="79">
        <v>2280</v>
      </c>
      <c r="B261" s="92"/>
      <c r="C261" s="52">
        <v>44860</v>
      </c>
      <c r="D261" s="93"/>
      <c r="E261" s="93"/>
      <c r="F261" s="78" t="s">
        <v>276</v>
      </c>
      <c r="G261" s="78"/>
      <c r="H261" s="79"/>
      <c r="I261" s="9">
        <v>300</v>
      </c>
      <c r="J261" s="22">
        <v>133.4</v>
      </c>
      <c r="K261" s="23">
        <f t="shared" si="7"/>
        <v>40020</v>
      </c>
    </row>
    <row r="262" spans="1:11" x14ac:dyDescent="0.25">
      <c r="A262" s="79">
        <v>2280</v>
      </c>
      <c r="B262" s="92"/>
      <c r="C262" s="52">
        <v>44861</v>
      </c>
      <c r="D262" s="93"/>
      <c r="E262" s="93"/>
      <c r="F262" s="78" t="s">
        <v>276</v>
      </c>
      <c r="G262" s="78"/>
      <c r="H262" s="79"/>
      <c r="I262" s="9">
        <v>18</v>
      </c>
      <c r="J262" s="22">
        <v>133.4</v>
      </c>
      <c r="K262" s="23">
        <f t="shared" si="7"/>
        <v>2401.2000000000003</v>
      </c>
    </row>
    <row r="263" spans="1:11" x14ac:dyDescent="0.25">
      <c r="A263" s="33"/>
      <c r="B263" s="33"/>
      <c r="C263" s="11"/>
      <c r="D263" s="11"/>
      <c r="E263" s="11"/>
      <c r="F263" s="11"/>
      <c r="G263" s="11"/>
      <c r="H263" s="11"/>
      <c r="I263" s="11"/>
      <c r="J263" s="21"/>
      <c r="K263" s="21"/>
    </row>
    <row r="264" spans="1:11" x14ac:dyDescent="0.25">
      <c r="A264" s="33"/>
      <c r="B264" s="33"/>
      <c r="C264" s="11"/>
      <c r="D264" s="11"/>
      <c r="E264" s="11"/>
      <c r="F264" s="11"/>
      <c r="G264" s="11"/>
      <c r="H264" s="11"/>
      <c r="I264" s="11"/>
      <c r="J264" s="21"/>
      <c r="K264" s="21"/>
    </row>
    <row r="265" spans="1:11" x14ac:dyDescent="0.25">
      <c r="A265" s="33"/>
      <c r="B265" s="33"/>
      <c r="C265" s="11"/>
      <c r="D265" s="11"/>
      <c r="E265" s="11"/>
      <c r="F265" s="11"/>
      <c r="G265" s="11"/>
      <c r="H265" s="11"/>
      <c r="I265" s="11"/>
      <c r="J265" s="21"/>
      <c r="K265" s="21"/>
    </row>
    <row r="266" spans="1:11" x14ac:dyDescent="0.25">
      <c r="A266" s="53">
        <v>204</v>
      </c>
      <c r="B266" s="64"/>
      <c r="C266" s="100">
        <v>44861</v>
      </c>
      <c r="D266" s="101"/>
      <c r="E266" s="101"/>
      <c r="F266" s="78" t="s">
        <v>277</v>
      </c>
      <c r="G266" s="78"/>
      <c r="H266" s="79"/>
      <c r="I266" s="6">
        <v>440</v>
      </c>
      <c r="J266" s="19">
        <v>379.08</v>
      </c>
      <c r="K266" s="19">
        <f>I266*J266</f>
        <v>166795.19999999998</v>
      </c>
    </row>
    <row r="267" spans="1:11" x14ac:dyDescent="0.25">
      <c r="A267" s="104" t="s">
        <v>163</v>
      </c>
      <c r="B267" s="105"/>
      <c r="C267" s="100">
        <v>44867</v>
      </c>
      <c r="D267" s="101"/>
      <c r="E267" s="101"/>
      <c r="F267" s="78" t="s">
        <v>278</v>
      </c>
      <c r="G267" s="78"/>
      <c r="H267" s="79"/>
      <c r="I267" s="6">
        <v>720</v>
      </c>
      <c r="J267" s="19">
        <v>41.55</v>
      </c>
      <c r="K267" s="19">
        <f t="shared" ref="K267:K293" si="8">I267*J267</f>
        <v>29915.999999999996</v>
      </c>
    </row>
    <row r="268" spans="1:11" x14ac:dyDescent="0.25">
      <c r="A268" s="53">
        <v>1983</v>
      </c>
      <c r="B268" s="64"/>
      <c r="C268" s="100">
        <v>44873</v>
      </c>
      <c r="D268" s="101"/>
      <c r="E268" s="101"/>
      <c r="F268" s="78" t="s">
        <v>279</v>
      </c>
      <c r="G268" s="78"/>
      <c r="H268" s="79"/>
      <c r="I268" s="6">
        <v>240</v>
      </c>
      <c r="J268" s="19">
        <v>1358.14</v>
      </c>
      <c r="K268" s="19">
        <f t="shared" si="8"/>
        <v>325953.60000000003</v>
      </c>
    </row>
    <row r="269" spans="1:11" x14ac:dyDescent="0.25">
      <c r="A269" s="53">
        <v>1983</v>
      </c>
      <c r="B269" s="64"/>
      <c r="C269" s="100">
        <v>44873</v>
      </c>
      <c r="D269" s="101"/>
      <c r="E269" s="101"/>
      <c r="F269" s="78" t="s">
        <v>279</v>
      </c>
      <c r="G269" s="78"/>
      <c r="H269" s="79"/>
      <c r="I269" s="6">
        <v>240</v>
      </c>
      <c r="J269" s="19">
        <v>1358.14</v>
      </c>
      <c r="K269" s="19">
        <f t="shared" si="8"/>
        <v>325953.60000000003</v>
      </c>
    </row>
    <row r="270" spans="1:11" x14ac:dyDescent="0.25">
      <c r="A270" s="53">
        <v>1983</v>
      </c>
      <c r="B270" s="64"/>
      <c r="C270" s="100">
        <v>44874</v>
      </c>
      <c r="D270" s="101"/>
      <c r="E270" s="101"/>
      <c r="F270" s="78" t="s">
        <v>279</v>
      </c>
      <c r="G270" s="78"/>
      <c r="H270" s="79"/>
      <c r="I270" s="6">
        <v>240</v>
      </c>
      <c r="J270" s="19">
        <v>1358.14</v>
      </c>
      <c r="K270" s="19">
        <f t="shared" si="8"/>
        <v>325953.60000000003</v>
      </c>
    </row>
    <row r="271" spans="1:11" x14ac:dyDescent="0.25">
      <c r="A271" s="53">
        <v>1983</v>
      </c>
      <c r="B271" s="64"/>
      <c r="C271" s="100">
        <v>44874</v>
      </c>
      <c r="D271" s="101"/>
      <c r="E271" s="101"/>
      <c r="F271" s="78" t="s">
        <v>279</v>
      </c>
      <c r="G271" s="78"/>
      <c r="H271" s="79"/>
      <c r="I271" s="6">
        <v>240</v>
      </c>
      <c r="J271" s="19">
        <v>1358.14</v>
      </c>
      <c r="K271" s="19">
        <f t="shared" si="8"/>
        <v>325953.60000000003</v>
      </c>
    </row>
    <row r="272" spans="1:11" x14ac:dyDescent="0.25">
      <c r="A272" s="53">
        <v>1983</v>
      </c>
      <c r="B272" s="64"/>
      <c r="C272" s="100">
        <v>44875</v>
      </c>
      <c r="D272" s="101"/>
      <c r="E272" s="101"/>
      <c r="F272" s="78" t="s">
        <v>279</v>
      </c>
      <c r="G272" s="78"/>
      <c r="H272" s="79"/>
      <c r="I272" s="6">
        <v>94</v>
      </c>
      <c r="J272" s="19">
        <v>1358.14</v>
      </c>
      <c r="K272" s="19">
        <f t="shared" si="8"/>
        <v>127665.16</v>
      </c>
    </row>
    <row r="273" spans="1:11" x14ac:dyDescent="0.25">
      <c r="A273" s="53">
        <v>2702</v>
      </c>
      <c r="B273" s="64"/>
      <c r="C273" s="100">
        <v>44873</v>
      </c>
      <c r="D273" s="101"/>
      <c r="E273" s="101"/>
      <c r="F273" s="78" t="s">
        <v>164</v>
      </c>
      <c r="G273" s="78"/>
      <c r="H273" s="79"/>
      <c r="I273" s="6">
        <v>61</v>
      </c>
      <c r="J273" s="19">
        <v>18500</v>
      </c>
      <c r="K273" s="19">
        <f t="shared" si="8"/>
        <v>1128500</v>
      </c>
    </row>
    <row r="274" spans="1:11" x14ac:dyDescent="0.25">
      <c r="A274" s="53">
        <v>1870</v>
      </c>
      <c r="B274" s="64"/>
      <c r="C274" s="100">
        <v>44875</v>
      </c>
      <c r="D274" s="101"/>
      <c r="E274" s="101"/>
      <c r="F274" s="78" t="s">
        <v>280</v>
      </c>
      <c r="G274" s="78"/>
      <c r="H274" s="79"/>
      <c r="I274" s="6">
        <v>200</v>
      </c>
      <c r="J274" s="19">
        <v>236</v>
      </c>
      <c r="K274" s="19">
        <f t="shared" si="8"/>
        <v>47200</v>
      </c>
    </row>
    <row r="275" spans="1:11" x14ac:dyDescent="0.25">
      <c r="A275" s="53">
        <v>1853</v>
      </c>
      <c r="B275" s="64"/>
      <c r="C275" s="100">
        <v>44875</v>
      </c>
      <c r="D275" s="101"/>
      <c r="E275" s="101"/>
      <c r="F275" s="78" t="s">
        <v>165</v>
      </c>
      <c r="G275" s="78"/>
      <c r="H275" s="79"/>
      <c r="I275" s="6">
        <v>500</v>
      </c>
      <c r="J275" s="19">
        <v>236</v>
      </c>
      <c r="K275" s="19">
        <f t="shared" si="8"/>
        <v>118000</v>
      </c>
    </row>
    <row r="276" spans="1:11" x14ac:dyDescent="0.25">
      <c r="A276" s="53">
        <v>2075</v>
      </c>
      <c r="B276" s="64"/>
      <c r="C276" s="100">
        <v>44875</v>
      </c>
      <c r="D276" s="101"/>
      <c r="E276" s="101"/>
      <c r="F276" s="78" t="s">
        <v>281</v>
      </c>
      <c r="G276" s="78"/>
      <c r="H276" s="79"/>
      <c r="I276" s="6">
        <v>200</v>
      </c>
      <c r="J276" s="19">
        <v>472</v>
      </c>
      <c r="K276" s="19">
        <f t="shared" si="8"/>
        <v>94400</v>
      </c>
    </row>
    <row r="277" spans="1:11" x14ac:dyDescent="0.25">
      <c r="A277" s="53">
        <v>2079</v>
      </c>
      <c r="B277" s="64"/>
      <c r="C277" s="100">
        <v>44875</v>
      </c>
      <c r="D277" s="101"/>
      <c r="E277" s="101"/>
      <c r="F277" s="78" t="s">
        <v>282</v>
      </c>
      <c r="G277" s="78"/>
      <c r="H277" s="79"/>
      <c r="I277" s="6">
        <v>24</v>
      </c>
      <c r="J277" s="19">
        <v>8260</v>
      </c>
      <c r="K277" s="19">
        <f t="shared" si="8"/>
        <v>198240</v>
      </c>
    </row>
    <row r="278" spans="1:11" x14ac:dyDescent="0.25">
      <c r="A278" s="53">
        <v>2077</v>
      </c>
      <c r="B278" s="64"/>
      <c r="C278" s="100">
        <v>44875</v>
      </c>
      <c r="D278" s="101"/>
      <c r="E278" s="101"/>
      <c r="F278" s="78" t="s">
        <v>166</v>
      </c>
      <c r="G278" s="78"/>
      <c r="H278" s="79"/>
      <c r="I278" s="6">
        <v>25</v>
      </c>
      <c r="J278" s="19">
        <v>7906</v>
      </c>
      <c r="K278" s="19">
        <f t="shared" si="8"/>
        <v>197650</v>
      </c>
    </row>
    <row r="279" spans="1:11" x14ac:dyDescent="0.25">
      <c r="A279" s="53">
        <v>2078</v>
      </c>
      <c r="B279" s="64"/>
      <c r="C279" s="100">
        <v>44875</v>
      </c>
      <c r="D279" s="101"/>
      <c r="E279" s="101"/>
      <c r="F279" s="78" t="s">
        <v>283</v>
      </c>
      <c r="G279" s="78"/>
      <c r="H279" s="79"/>
      <c r="I279" s="6">
        <v>25</v>
      </c>
      <c r="J279" s="19">
        <v>944</v>
      </c>
      <c r="K279" s="19">
        <f t="shared" si="8"/>
        <v>23600</v>
      </c>
    </row>
    <row r="280" spans="1:11" x14ac:dyDescent="0.25">
      <c r="A280" s="53">
        <v>2439</v>
      </c>
      <c r="B280" s="64"/>
      <c r="C280" s="100">
        <v>44875</v>
      </c>
      <c r="D280" s="101"/>
      <c r="E280" s="101"/>
      <c r="F280" s="78" t="s">
        <v>167</v>
      </c>
      <c r="G280" s="78"/>
      <c r="H280" s="79"/>
      <c r="I280" s="6">
        <v>40</v>
      </c>
      <c r="J280" s="19">
        <v>5428</v>
      </c>
      <c r="K280" s="19">
        <f t="shared" si="8"/>
        <v>217120</v>
      </c>
    </row>
    <row r="281" spans="1:11" x14ac:dyDescent="0.25">
      <c r="A281" s="53">
        <v>2080</v>
      </c>
      <c r="B281" s="64"/>
      <c r="C281" s="100">
        <v>44875</v>
      </c>
      <c r="D281" s="101"/>
      <c r="E281" s="101"/>
      <c r="F281" s="78" t="s">
        <v>284</v>
      </c>
      <c r="G281" s="78"/>
      <c r="H281" s="79"/>
      <c r="I281" s="6">
        <v>250</v>
      </c>
      <c r="J281" s="19">
        <v>94.4</v>
      </c>
      <c r="K281" s="19">
        <f t="shared" si="8"/>
        <v>23600</v>
      </c>
    </row>
    <row r="282" spans="1:11" x14ac:dyDescent="0.25">
      <c r="A282" s="53">
        <v>2081</v>
      </c>
      <c r="B282" s="64"/>
      <c r="C282" s="100">
        <v>44875</v>
      </c>
      <c r="D282" s="101"/>
      <c r="E282" s="101"/>
      <c r="F282" s="78" t="s">
        <v>285</v>
      </c>
      <c r="G282" s="78"/>
      <c r="H282" s="79"/>
      <c r="I282" s="6">
        <v>24</v>
      </c>
      <c r="J282" s="19">
        <v>5310</v>
      </c>
      <c r="K282" s="19">
        <f t="shared" si="8"/>
        <v>127440</v>
      </c>
    </row>
    <row r="283" spans="1:11" x14ac:dyDescent="0.25">
      <c r="A283" s="53">
        <v>2076</v>
      </c>
      <c r="B283" s="53"/>
      <c r="C283" s="106">
        <v>44875</v>
      </c>
      <c r="D283" s="106"/>
      <c r="E283" s="106"/>
      <c r="F283" s="78" t="s">
        <v>168</v>
      </c>
      <c r="G283" s="78"/>
      <c r="H283" s="79"/>
      <c r="I283" s="6">
        <v>50</v>
      </c>
      <c r="J283" s="19">
        <v>1180</v>
      </c>
      <c r="K283" s="19">
        <f t="shared" si="8"/>
        <v>59000</v>
      </c>
    </row>
    <row r="284" spans="1:11" x14ac:dyDescent="0.25">
      <c r="A284" s="53">
        <v>1865</v>
      </c>
      <c r="B284" s="53"/>
      <c r="C284" s="106">
        <v>44875</v>
      </c>
      <c r="D284" s="106"/>
      <c r="E284" s="106"/>
      <c r="F284" s="54" t="s">
        <v>169</v>
      </c>
      <c r="G284" s="54"/>
      <c r="H284" s="107"/>
      <c r="I284" s="13">
        <v>150</v>
      </c>
      <c r="J284" s="19">
        <v>708.1</v>
      </c>
      <c r="K284" s="19">
        <f t="shared" si="8"/>
        <v>106215</v>
      </c>
    </row>
    <row r="285" spans="1:11" x14ac:dyDescent="0.25">
      <c r="A285" s="53">
        <v>1867</v>
      </c>
      <c r="B285" s="53"/>
      <c r="C285" s="106">
        <v>44875</v>
      </c>
      <c r="D285" s="106"/>
      <c r="E285" s="106"/>
      <c r="F285" s="54" t="s">
        <v>170</v>
      </c>
      <c r="G285" s="54"/>
      <c r="H285" s="107"/>
      <c r="I285" s="14">
        <v>40</v>
      </c>
      <c r="J285" s="20">
        <v>5192</v>
      </c>
      <c r="K285" s="19">
        <f t="shared" si="8"/>
        <v>207680</v>
      </c>
    </row>
    <row r="286" spans="1:11" x14ac:dyDescent="0.25">
      <c r="A286" s="78">
        <v>1571</v>
      </c>
      <c r="B286" s="79"/>
      <c r="C286" s="51">
        <v>44866</v>
      </c>
      <c r="D286" s="51"/>
      <c r="E286" s="52"/>
      <c r="F286" s="78" t="s">
        <v>171</v>
      </c>
      <c r="G286" s="78"/>
      <c r="H286" s="79"/>
      <c r="I286" s="6">
        <v>2</v>
      </c>
      <c r="J286" s="19">
        <v>44067.8</v>
      </c>
      <c r="K286" s="19">
        <f t="shared" si="8"/>
        <v>88135.6</v>
      </c>
    </row>
    <row r="287" spans="1:11" x14ac:dyDescent="0.25">
      <c r="A287" s="78">
        <v>2448</v>
      </c>
      <c r="B287" s="79"/>
      <c r="C287" s="51">
        <v>44866</v>
      </c>
      <c r="D287" s="51"/>
      <c r="E287" s="52"/>
      <c r="F287" s="78" t="s">
        <v>286</v>
      </c>
      <c r="G287" s="78"/>
      <c r="H287" s="79"/>
      <c r="I287" s="6">
        <v>2</v>
      </c>
      <c r="J287" s="19">
        <v>21186.44</v>
      </c>
      <c r="K287" s="19">
        <f t="shared" si="8"/>
        <v>42372.88</v>
      </c>
    </row>
    <row r="288" spans="1:11" x14ac:dyDescent="0.25">
      <c r="A288" s="78">
        <v>2449</v>
      </c>
      <c r="B288" s="79"/>
      <c r="C288" s="51">
        <v>44866</v>
      </c>
      <c r="D288" s="51"/>
      <c r="E288" s="52"/>
      <c r="F288" s="78" t="s">
        <v>287</v>
      </c>
      <c r="G288" s="78"/>
      <c r="H288" s="79"/>
      <c r="I288" s="6">
        <v>1</v>
      </c>
      <c r="J288" s="19">
        <v>23728.81</v>
      </c>
      <c r="K288" s="19">
        <f t="shared" si="8"/>
        <v>23728.81</v>
      </c>
    </row>
    <row r="289" spans="1:11" x14ac:dyDescent="0.25">
      <c r="A289" s="78">
        <v>2698</v>
      </c>
      <c r="B289" s="79"/>
      <c r="C289" s="51">
        <v>44881</v>
      </c>
      <c r="D289" s="51"/>
      <c r="E289" s="52"/>
      <c r="F289" s="78" t="s">
        <v>172</v>
      </c>
      <c r="G289" s="78"/>
      <c r="H289" s="79"/>
      <c r="I289" s="6">
        <v>2</v>
      </c>
      <c r="J289" s="19">
        <v>37500</v>
      </c>
      <c r="K289" s="19">
        <f t="shared" si="8"/>
        <v>75000</v>
      </c>
    </row>
    <row r="290" spans="1:11" x14ac:dyDescent="0.25">
      <c r="A290" s="78">
        <v>2699</v>
      </c>
      <c r="B290" s="79"/>
      <c r="C290" s="51">
        <v>44881</v>
      </c>
      <c r="D290" s="51"/>
      <c r="E290" s="52"/>
      <c r="F290" s="78" t="s">
        <v>173</v>
      </c>
      <c r="G290" s="78"/>
      <c r="H290" s="79"/>
      <c r="I290" s="6">
        <v>2</v>
      </c>
      <c r="J290" s="19">
        <v>24000</v>
      </c>
      <c r="K290" s="19">
        <f t="shared" si="8"/>
        <v>48000</v>
      </c>
    </row>
    <row r="291" spans="1:11" x14ac:dyDescent="0.25">
      <c r="A291" s="78">
        <v>434</v>
      </c>
      <c r="B291" s="79"/>
      <c r="C291" s="51">
        <v>44880</v>
      </c>
      <c r="D291" s="51"/>
      <c r="E291" s="52"/>
      <c r="F291" s="78" t="s">
        <v>174</v>
      </c>
      <c r="G291" s="78"/>
      <c r="H291" s="79"/>
      <c r="I291" s="6">
        <v>400</v>
      </c>
      <c r="J291" s="19">
        <v>69.97</v>
      </c>
      <c r="K291" s="19">
        <f t="shared" si="8"/>
        <v>27988</v>
      </c>
    </row>
    <row r="292" spans="1:11" x14ac:dyDescent="0.25">
      <c r="A292" s="78">
        <v>800</v>
      </c>
      <c r="B292" s="79"/>
      <c r="C292" s="51">
        <v>44880</v>
      </c>
      <c r="D292" s="51"/>
      <c r="E292" s="52"/>
      <c r="F292" s="78" t="s">
        <v>175</v>
      </c>
      <c r="G292" s="78"/>
      <c r="H292" s="79"/>
      <c r="I292" s="6">
        <v>300</v>
      </c>
      <c r="J292" s="19">
        <v>99.12</v>
      </c>
      <c r="K292" s="19">
        <f t="shared" si="8"/>
        <v>29736</v>
      </c>
    </row>
    <row r="293" spans="1:11" x14ac:dyDescent="0.25">
      <c r="A293" s="78">
        <v>2704</v>
      </c>
      <c r="B293" s="79"/>
      <c r="C293" s="51">
        <v>44880</v>
      </c>
      <c r="D293" s="51"/>
      <c r="E293" s="52"/>
      <c r="F293" s="78" t="s">
        <v>176</v>
      </c>
      <c r="G293" s="78"/>
      <c r="H293" s="79"/>
      <c r="I293" s="6">
        <v>400</v>
      </c>
      <c r="J293" s="19">
        <v>71.42</v>
      </c>
      <c r="K293" s="19">
        <f t="shared" si="8"/>
        <v>28568</v>
      </c>
    </row>
    <row r="294" spans="1:11" x14ac:dyDescent="0.25">
      <c r="A294" s="33"/>
      <c r="B294" s="33"/>
      <c r="C294" s="11"/>
      <c r="D294" s="11"/>
      <c r="E294" s="11"/>
      <c r="F294" s="11"/>
      <c r="G294" s="11"/>
      <c r="H294" s="11"/>
      <c r="I294" s="11"/>
      <c r="J294" s="21"/>
      <c r="K294" s="21"/>
    </row>
    <row r="295" spans="1:11" x14ac:dyDescent="0.25">
      <c r="A295" s="33"/>
      <c r="B295" s="33"/>
      <c r="C295" s="11"/>
      <c r="D295" s="11"/>
      <c r="E295" s="11"/>
      <c r="F295" s="11"/>
      <c r="G295" s="11"/>
      <c r="H295" s="11"/>
      <c r="I295" s="11"/>
      <c r="J295" s="21"/>
      <c r="K295" s="21"/>
    </row>
    <row r="296" spans="1:11" x14ac:dyDescent="0.25">
      <c r="A296" s="33"/>
      <c r="B296" s="33"/>
      <c r="C296" s="11"/>
      <c r="D296" s="11"/>
      <c r="E296" s="11"/>
      <c r="F296" s="11"/>
      <c r="G296" s="11"/>
      <c r="H296" s="11"/>
      <c r="I296" s="11"/>
      <c r="J296" s="21"/>
      <c r="K296" s="21"/>
    </row>
    <row r="297" spans="1:11" x14ac:dyDescent="0.25">
      <c r="A297" s="33"/>
      <c r="B297" s="33"/>
      <c r="C297" s="11"/>
      <c r="D297" s="11"/>
      <c r="E297" s="11"/>
      <c r="F297" s="11"/>
      <c r="G297" s="11"/>
      <c r="H297" s="11"/>
      <c r="I297" s="11"/>
      <c r="J297" s="21"/>
      <c r="K297" s="21"/>
    </row>
    <row r="298" spans="1:11" x14ac:dyDescent="0.25">
      <c r="A298" s="33"/>
      <c r="B298" s="33"/>
      <c r="C298" s="11"/>
      <c r="D298" s="11"/>
      <c r="E298" s="11"/>
      <c r="F298" s="11"/>
      <c r="G298" s="11"/>
      <c r="H298" s="11"/>
      <c r="I298" s="11"/>
      <c r="J298" s="21"/>
      <c r="K298" s="21"/>
    </row>
    <row r="299" spans="1:11" x14ac:dyDescent="0.25">
      <c r="A299" s="78">
        <v>2705</v>
      </c>
      <c r="B299" s="78"/>
      <c r="C299" s="51">
        <v>44880</v>
      </c>
      <c r="D299" s="51"/>
      <c r="E299" s="51"/>
      <c r="F299" s="78" t="s">
        <v>177</v>
      </c>
      <c r="G299" s="78"/>
      <c r="H299" s="79"/>
      <c r="I299" s="43">
        <v>20</v>
      </c>
      <c r="J299" s="19">
        <v>212.08</v>
      </c>
      <c r="K299" s="19">
        <f>I299*J299</f>
        <v>4241.6000000000004</v>
      </c>
    </row>
    <row r="300" spans="1:11" x14ac:dyDescent="0.25">
      <c r="A300" s="78">
        <v>1432</v>
      </c>
      <c r="B300" s="78"/>
      <c r="C300" s="51">
        <v>44880</v>
      </c>
      <c r="D300" s="51"/>
      <c r="E300" s="51"/>
      <c r="F300" s="78" t="s">
        <v>178</v>
      </c>
      <c r="G300" s="78"/>
      <c r="H300" s="79"/>
      <c r="I300" s="43">
        <v>20</v>
      </c>
      <c r="J300" s="19">
        <v>167.63</v>
      </c>
      <c r="K300" s="19">
        <f t="shared" ref="K300:K329" si="9">I300*J300</f>
        <v>3352.6</v>
      </c>
    </row>
    <row r="301" spans="1:11" x14ac:dyDescent="0.25">
      <c r="A301" s="78">
        <v>2726</v>
      </c>
      <c r="B301" s="78"/>
      <c r="C301" s="51">
        <v>44895</v>
      </c>
      <c r="D301" s="51"/>
      <c r="E301" s="51"/>
      <c r="F301" s="78" t="s">
        <v>288</v>
      </c>
      <c r="G301" s="78"/>
      <c r="H301" s="79"/>
      <c r="I301" s="43">
        <v>12</v>
      </c>
      <c r="J301" s="19">
        <v>500</v>
      </c>
      <c r="K301" s="19">
        <f t="shared" si="9"/>
        <v>6000</v>
      </c>
    </row>
    <row r="302" spans="1:11" x14ac:dyDescent="0.25">
      <c r="A302" s="78">
        <v>1478</v>
      </c>
      <c r="B302" s="78"/>
      <c r="C302" s="51">
        <v>44895</v>
      </c>
      <c r="D302" s="51"/>
      <c r="E302" s="51"/>
      <c r="F302" s="78" t="s">
        <v>289</v>
      </c>
      <c r="G302" s="78"/>
      <c r="H302" s="79"/>
      <c r="I302" s="43">
        <v>13</v>
      </c>
      <c r="J302" s="19">
        <v>2100</v>
      </c>
      <c r="K302" s="19">
        <f t="shared" si="9"/>
        <v>27300</v>
      </c>
    </row>
    <row r="303" spans="1:11" x14ac:dyDescent="0.25">
      <c r="A303" s="78">
        <v>2739</v>
      </c>
      <c r="B303" s="78"/>
      <c r="C303" s="51">
        <v>44889</v>
      </c>
      <c r="D303" s="51"/>
      <c r="E303" s="51"/>
      <c r="F303" s="78" t="s">
        <v>290</v>
      </c>
      <c r="G303" s="78"/>
      <c r="H303" s="79"/>
      <c r="I303" s="43">
        <v>30</v>
      </c>
      <c r="J303" s="19">
        <v>4406.78</v>
      </c>
      <c r="K303" s="19">
        <f t="shared" si="9"/>
        <v>132203.4</v>
      </c>
    </row>
    <row r="304" spans="1:11" x14ac:dyDescent="0.25">
      <c r="A304" s="78">
        <v>2504</v>
      </c>
      <c r="B304" s="78"/>
      <c r="C304" s="51">
        <v>44852</v>
      </c>
      <c r="D304" s="51"/>
      <c r="E304" s="51"/>
      <c r="F304" s="78" t="s">
        <v>291</v>
      </c>
      <c r="G304" s="78"/>
      <c r="H304" s="79"/>
      <c r="I304" s="43">
        <v>305</v>
      </c>
      <c r="J304" s="19">
        <v>216</v>
      </c>
      <c r="K304" s="19">
        <f t="shared" si="9"/>
        <v>65880</v>
      </c>
    </row>
    <row r="305" spans="1:11" x14ac:dyDescent="0.25">
      <c r="A305" s="78">
        <v>230</v>
      </c>
      <c r="B305" s="78"/>
      <c r="C305" s="51">
        <v>44838</v>
      </c>
      <c r="D305" s="51"/>
      <c r="E305" s="51"/>
      <c r="F305" s="78" t="s">
        <v>292</v>
      </c>
      <c r="G305" s="78"/>
      <c r="H305" s="79"/>
      <c r="I305" s="43">
        <v>420</v>
      </c>
      <c r="J305" s="19">
        <v>263.25</v>
      </c>
      <c r="K305" s="19">
        <f t="shared" si="9"/>
        <v>110565</v>
      </c>
    </row>
    <row r="306" spans="1:11" x14ac:dyDescent="0.25">
      <c r="A306" s="78">
        <v>231</v>
      </c>
      <c r="B306" s="78"/>
      <c r="C306" s="51">
        <v>44838</v>
      </c>
      <c r="D306" s="51"/>
      <c r="E306" s="51"/>
      <c r="F306" s="78" t="s">
        <v>293</v>
      </c>
      <c r="G306" s="78"/>
      <c r="H306" s="79"/>
      <c r="I306" s="43">
        <v>500</v>
      </c>
      <c r="J306" s="19">
        <v>263.25</v>
      </c>
      <c r="K306" s="19">
        <f t="shared" si="9"/>
        <v>131625</v>
      </c>
    </row>
    <row r="307" spans="1:11" x14ac:dyDescent="0.25">
      <c r="A307" s="78">
        <v>233</v>
      </c>
      <c r="B307" s="78"/>
      <c r="C307" s="51">
        <v>44838</v>
      </c>
      <c r="D307" s="51"/>
      <c r="E307" s="51"/>
      <c r="F307" s="78" t="s">
        <v>294</v>
      </c>
      <c r="G307" s="78"/>
      <c r="H307" s="79"/>
      <c r="I307" s="43">
        <v>490</v>
      </c>
      <c r="J307" s="19">
        <v>263.25</v>
      </c>
      <c r="K307" s="19">
        <f t="shared" si="9"/>
        <v>128992.5</v>
      </c>
    </row>
    <row r="308" spans="1:11" x14ac:dyDescent="0.25">
      <c r="A308" s="54">
        <v>232</v>
      </c>
      <c r="B308" s="54"/>
      <c r="C308" s="51">
        <v>44838</v>
      </c>
      <c r="D308" s="51"/>
      <c r="E308" s="51"/>
      <c r="F308" s="78" t="s">
        <v>295</v>
      </c>
      <c r="G308" s="78"/>
      <c r="H308" s="79"/>
      <c r="I308" s="44">
        <v>89</v>
      </c>
      <c r="J308" s="19">
        <v>263.25</v>
      </c>
      <c r="K308" s="19">
        <f t="shared" si="9"/>
        <v>23429.25</v>
      </c>
    </row>
    <row r="309" spans="1:11" x14ac:dyDescent="0.25">
      <c r="A309" s="54">
        <v>588</v>
      </c>
      <c r="B309" s="54"/>
      <c r="C309" s="51">
        <v>44908</v>
      </c>
      <c r="D309" s="51"/>
      <c r="E309" s="51"/>
      <c r="F309" s="78" t="s">
        <v>8</v>
      </c>
      <c r="G309" s="78"/>
      <c r="H309" s="79"/>
      <c r="I309" s="45">
        <v>150</v>
      </c>
      <c r="J309" s="20">
        <v>8645.25</v>
      </c>
      <c r="K309" s="19">
        <f t="shared" si="9"/>
        <v>1296787.5</v>
      </c>
    </row>
    <row r="310" spans="1:11" x14ac:dyDescent="0.25">
      <c r="A310" s="78">
        <v>2769</v>
      </c>
      <c r="B310" s="79"/>
      <c r="C310" s="51">
        <v>44907</v>
      </c>
      <c r="D310" s="51"/>
      <c r="E310" s="52"/>
      <c r="F310" s="78" t="s">
        <v>179</v>
      </c>
      <c r="G310" s="78"/>
      <c r="H310" s="79"/>
      <c r="I310" s="6">
        <v>7</v>
      </c>
      <c r="J310" s="19">
        <v>4360.6099999999997</v>
      </c>
      <c r="K310" s="19">
        <f t="shared" si="9"/>
        <v>30524.269999999997</v>
      </c>
    </row>
    <row r="311" spans="1:11" x14ac:dyDescent="0.25">
      <c r="A311" s="78">
        <v>1921</v>
      </c>
      <c r="B311" s="79"/>
      <c r="C311" s="51">
        <v>44907</v>
      </c>
      <c r="D311" s="51"/>
      <c r="E311" s="52"/>
      <c r="F311" s="78" t="s">
        <v>180</v>
      </c>
      <c r="G311" s="78"/>
      <c r="H311" s="79"/>
      <c r="I311" s="6">
        <v>8</v>
      </c>
      <c r="J311" s="19">
        <v>8306.98</v>
      </c>
      <c r="K311" s="19">
        <f t="shared" si="9"/>
        <v>66455.839999999997</v>
      </c>
    </row>
    <row r="312" spans="1:11" x14ac:dyDescent="0.25">
      <c r="A312" s="78">
        <v>1447</v>
      </c>
      <c r="B312" s="79"/>
      <c r="C312" s="51">
        <v>44907</v>
      </c>
      <c r="D312" s="51"/>
      <c r="E312" s="52"/>
      <c r="F312" s="78" t="s">
        <v>181</v>
      </c>
      <c r="G312" s="78"/>
      <c r="H312" s="79"/>
      <c r="I312" s="6">
        <v>2</v>
      </c>
      <c r="J312" s="19">
        <v>7972.72</v>
      </c>
      <c r="K312" s="19">
        <f t="shared" si="9"/>
        <v>15945.44</v>
      </c>
    </row>
    <row r="313" spans="1:11" x14ac:dyDescent="0.25">
      <c r="A313" s="78">
        <v>782</v>
      </c>
      <c r="B313" s="79"/>
      <c r="C313" s="51">
        <v>44907</v>
      </c>
      <c r="D313" s="51"/>
      <c r="E313" s="52"/>
      <c r="F313" s="78" t="s">
        <v>182</v>
      </c>
      <c r="G313" s="78"/>
      <c r="H313" s="79"/>
      <c r="I313" s="6">
        <v>7</v>
      </c>
      <c r="J313" s="19">
        <v>8938.1299999999992</v>
      </c>
      <c r="K313" s="19">
        <f t="shared" si="9"/>
        <v>62566.909999999996</v>
      </c>
    </row>
    <row r="314" spans="1:11" x14ac:dyDescent="0.25">
      <c r="A314" s="78">
        <v>711</v>
      </c>
      <c r="B314" s="79"/>
      <c r="C314" s="51">
        <v>44907</v>
      </c>
      <c r="D314" s="51"/>
      <c r="E314" s="52"/>
      <c r="F314" s="78" t="s">
        <v>183</v>
      </c>
      <c r="G314" s="78"/>
      <c r="H314" s="79"/>
      <c r="I314" s="6">
        <v>20</v>
      </c>
      <c r="J314" s="19">
        <v>9162.76</v>
      </c>
      <c r="K314" s="19">
        <f t="shared" si="9"/>
        <v>183255.2</v>
      </c>
    </row>
    <row r="315" spans="1:11" x14ac:dyDescent="0.25">
      <c r="A315" s="78">
        <v>1443</v>
      </c>
      <c r="B315" s="79"/>
      <c r="C315" s="51">
        <v>44907</v>
      </c>
      <c r="D315" s="51"/>
      <c r="E315" s="52"/>
      <c r="F315" s="78" t="s">
        <v>184</v>
      </c>
      <c r="G315" s="78"/>
      <c r="H315" s="79"/>
      <c r="I315" s="6">
        <v>51</v>
      </c>
      <c r="J315" s="19">
        <v>9335.61</v>
      </c>
      <c r="K315" s="19">
        <f t="shared" si="9"/>
        <v>476116.11000000004</v>
      </c>
    </row>
    <row r="316" spans="1:11" x14ac:dyDescent="0.25">
      <c r="A316" s="78">
        <v>1445</v>
      </c>
      <c r="B316" s="79"/>
      <c r="C316" s="51">
        <v>44907</v>
      </c>
      <c r="D316" s="51"/>
      <c r="E316" s="52"/>
      <c r="F316" s="78" t="s">
        <v>185</v>
      </c>
      <c r="G316" s="78"/>
      <c r="H316" s="79"/>
      <c r="I316" s="6">
        <v>83</v>
      </c>
      <c r="J316" s="19">
        <v>11230.1</v>
      </c>
      <c r="K316" s="19">
        <f t="shared" si="9"/>
        <v>932098.3</v>
      </c>
    </row>
    <row r="317" spans="1:11" x14ac:dyDescent="0.25">
      <c r="A317" s="78">
        <v>1436</v>
      </c>
      <c r="B317" s="79"/>
      <c r="C317" s="51">
        <v>44907</v>
      </c>
      <c r="D317" s="51"/>
      <c r="E317" s="52"/>
      <c r="F317" s="78" t="s">
        <v>186</v>
      </c>
      <c r="G317" s="78"/>
      <c r="H317" s="79"/>
      <c r="I317" s="6">
        <v>3</v>
      </c>
      <c r="J317" s="19">
        <v>12480.98</v>
      </c>
      <c r="K317" s="19">
        <f t="shared" si="9"/>
        <v>37442.94</v>
      </c>
    </row>
    <row r="318" spans="1:11" x14ac:dyDescent="0.25">
      <c r="A318" s="78">
        <v>2770</v>
      </c>
      <c r="B318" s="79"/>
      <c r="C318" s="51">
        <v>44907</v>
      </c>
      <c r="D318" s="51"/>
      <c r="E318" s="52"/>
      <c r="F318" s="78" t="s">
        <v>187</v>
      </c>
      <c r="G318" s="78"/>
      <c r="H318" s="79"/>
      <c r="I318" s="6">
        <v>35</v>
      </c>
      <c r="J318" s="19">
        <v>11419.1</v>
      </c>
      <c r="K318" s="19">
        <f t="shared" si="9"/>
        <v>399668.5</v>
      </c>
    </row>
    <row r="319" spans="1:11" x14ac:dyDescent="0.25">
      <c r="A319" s="78">
        <v>2772</v>
      </c>
      <c r="B319" s="79"/>
      <c r="C319" s="51">
        <v>44907</v>
      </c>
      <c r="D319" s="51"/>
      <c r="E319" s="52"/>
      <c r="F319" s="78" t="s">
        <v>188</v>
      </c>
      <c r="G319" s="78"/>
      <c r="H319" s="79"/>
      <c r="I319" s="6">
        <v>35</v>
      </c>
      <c r="J319" s="19">
        <v>544.30999999999995</v>
      </c>
      <c r="K319" s="19">
        <f t="shared" si="9"/>
        <v>19050.849999999999</v>
      </c>
    </row>
    <row r="320" spans="1:11" x14ac:dyDescent="0.25">
      <c r="A320" s="78">
        <v>2771</v>
      </c>
      <c r="B320" s="79"/>
      <c r="C320" s="51">
        <v>44907</v>
      </c>
      <c r="D320" s="51"/>
      <c r="E320" s="52"/>
      <c r="F320" s="78" t="s">
        <v>189</v>
      </c>
      <c r="G320" s="78"/>
      <c r="H320" s="79"/>
      <c r="I320" s="6">
        <v>6</v>
      </c>
      <c r="J320" s="19">
        <v>11107.67</v>
      </c>
      <c r="K320" s="19">
        <f t="shared" si="9"/>
        <v>66646.02</v>
      </c>
    </row>
    <row r="321" spans="1:11" x14ac:dyDescent="0.25">
      <c r="A321" s="78">
        <v>2773</v>
      </c>
      <c r="B321" s="79"/>
      <c r="C321" s="51">
        <v>44907</v>
      </c>
      <c r="D321" s="51"/>
      <c r="E321" s="52"/>
      <c r="F321" s="78" t="s">
        <v>190</v>
      </c>
      <c r="G321" s="78"/>
      <c r="H321" s="79"/>
      <c r="I321" s="6">
        <v>6</v>
      </c>
      <c r="J321" s="19">
        <v>644.32000000000005</v>
      </c>
      <c r="K321" s="19">
        <f t="shared" si="9"/>
        <v>3865.92</v>
      </c>
    </row>
    <row r="322" spans="1:11" x14ac:dyDescent="0.25">
      <c r="A322" s="78">
        <v>711</v>
      </c>
      <c r="B322" s="79"/>
      <c r="C322" s="51">
        <v>44874</v>
      </c>
      <c r="D322" s="51"/>
      <c r="E322" s="52"/>
      <c r="F322" s="78" t="s">
        <v>183</v>
      </c>
      <c r="G322" s="78"/>
      <c r="H322" s="79"/>
      <c r="I322" s="6">
        <v>4</v>
      </c>
      <c r="J322" s="19">
        <v>9162.76</v>
      </c>
      <c r="K322" s="19">
        <f t="shared" si="9"/>
        <v>36651.040000000001</v>
      </c>
    </row>
    <row r="323" spans="1:11" x14ac:dyDescent="0.25">
      <c r="A323" s="78">
        <v>1443</v>
      </c>
      <c r="B323" s="79"/>
      <c r="C323" s="51">
        <v>44874</v>
      </c>
      <c r="D323" s="51"/>
      <c r="E323" s="52"/>
      <c r="F323" s="78" t="s">
        <v>184</v>
      </c>
      <c r="G323" s="78"/>
      <c r="H323" s="79"/>
      <c r="I323" s="6">
        <v>11</v>
      </c>
      <c r="J323" s="19">
        <v>9335.61</v>
      </c>
      <c r="K323" s="19">
        <f t="shared" si="9"/>
        <v>102691.71</v>
      </c>
    </row>
    <row r="324" spans="1:11" x14ac:dyDescent="0.25">
      <c r="A324" s="78">
        <v>1450</v>
      </c>
      <c r="B324" s="79"/>
      <c r="C324" s="51">
        <v>44866</v>
      </c>
      <c r="D324" s="51"/>
      <c r="E324" s="52"/>
      <c r="F324" s="78" t="s">
        <v>296</v>
      </c>
      <c r="G324" s="78"/>
      <c r="H324" s="79"/>
      <c r="I324" s="6">
        <v>728</v>
      </c>
      <c r="J324" s="19">
        <v>235</v>
      </c>
      <c r="K324" s="19">
        <f t="shared" si="9"/>
        <v>171080</v>
      </c>
    </row>
    <row r="325" spans="1:11" x14ac:dyDescent="0.25">
      <c r="A325" s="79">
        <v>1451</v>
      </c>
      <c r="B325" s="108"/>
      <c r="C325" s="103">
        <v>44866</v>
      </c>
      <c r="D325" s="91"/>
      <c r="E325" s="99"/>
      <c r="F325" s="78" t="s">
        <v>297</v>
      </c>
      <c r="G325" s="78"/>
      <c r="H325" s="79"/>
      <c r="I325" s="8">
        <v>446</v>
      </c>
      <c r="J325" s="20">
        <v>235</v>
      </c>
      <c r="K325" s="19">
        <f t="shared" si="9"/>
        <v>104810</v>
      </c>
    </row>
    <row r="326" spans="1:11" x14ac:dyDescent="0.25">
      <c r="A326" s="79">
        <v>1452</v>
      </c>
      <c r="B326" s="108"/>
      <c r="C326" s="52">
        <v>44866</v>
      </c>
      <c r="D326" s="93"/>
      <c r="E326" s="93"/>
      <c r="F326" s="75" t="s">
        <v>298</v>
      </c>
      <c r="G326" s="75"/>
      <c r="H326" s="60"/>
      <c r="I326" s="9">
        <v>893</v>
      </c>
      <c r="J326" s="22">
        <v>235</v>
      </c>
      <c r="K326" s="19">
        <f t="shared" si="9"/>
        <v>209855</v>
      </c>
    </row>
    <row r="327" spans="1:11" x14ac:dyDescent="0.25">
      <c r="A327" s="79">
        <v>110</v>
      </c>
      <c r="B327" s="108"/>
      <c r="C327" s="52">
        <v>44866</v>
      </c>
      <c r="D327" s="93"/>
      <c r="E327" s="93"/>
      <c r="F327" s="75" t="s">
        <v>299</v>
      </c>
      <c r="G327" s="75"/>
      <c r="H327" s="60"/>
      <c r="I327" s="9">
        <v>615</v>
      </c>
      <c r="J327" s="22">
        <v>235</v>
      </c>
      <c r="K327" s="19">
        <f t="shared" si="9"/>
        <v>144525</v>
      </c>
    </row>
    <row r="328" spans="1:11" x14ac:dyDescent="0.25">
      <c r="A328" s="79">
        <v>111</v>
      </c>
      <c r="B328" s="108"/>
      <c r="C328" s="52">
        <v>44866</v>
      </c>
      <c r="D328" s="93"/>
      <c r="E328" s="93"/>
      <c r="F328" s="78" t="s">
        <v>300</v>
      </c>
      <c r="G328" s="78"/>
      <c r="H328" s="79"/>
      <c r="I328" s="9">
        <v>585</v>
      </c>
      <c r="J328" s="22">
        <v>235</v>
      </c>
      <c r="K328" s="19">
        <f t="shared" si="9"/>
        <v>137475</v>
      </c>
    </row>
    <row r="329" spans="1:11" x14ac:dyDescent="0.25">
      <c r="A329" s="107">
        <v>112</v>
      </c>
      <c r="B329" s="109"/>
      <c r="C329" s="52">
        <v>44866</v>
      </c>
      <c r="D329" s="93"/>
      <c r="E329" s="93"/>
      <c r="F329" s="78" t="s">
        <v>301</v>
      </c>
      <c r="G329" s="78"/>
      <c r="H329" s="79"/>
      <c r="I329" s="10">
        <v>621</v>
      </c>
      <c r="J329" s="22">
        <v>235</v>
      </c>
      <c r="K329" s="19">
        <f t="shared" si="9"/>
        <v>145935</v>
      </c>
    </row>
    <row r="330" spans="1:11" x14ac:dyDescent="0.25">
      <c r="A330" s="33"/>
      <c r="B330" s="33"/>
      <c r="C330" s="11"/>
      <c r="D330" s="11"/>
      <c r="E330" s="11"/>
      <c r="F330" s="11"/>
      <c r="G330" s="11"/>
      <c r="H330" s="11"/>
      <c r="I330" s="11"/>
      <c r="J330" s="21"/>
      <c r="K330" s="21"/>
    </row>
    <row r="331" spans="1:11" x14ac:dyDescent="0.25">
      <c r="A331" s="33"/>
      <c r="B331" s="33"/>
      <c r="C331" s="11"/>
      <c r="D331" s="11"/>
      <c r="E331" s="11"/>
      <c r="F331" s="11"/>
      <c r="G331" s="11"/>
      <c r="H331" s="11"/>
      <c r="I331" s="11"/>
      <c r="J331" s="21"/>
      <c r="K331" s="21"/>
    </row>
    <row r="332" spans="1:11" x14ac:dyDescent="0.25">
      <c r="A332" s="79">
        <v>1596</v>
      </c>
      <c r="B332" s="92"/>
      <c r="C332" s="52">
        <v>44847</v>
      </c>
      <c r="D332" s="93"/>
      <c r="E332" s="93"/>
      <c r="F332" s="78" t="s">
        <v>302</v>
      </c>
      <c r="G332" s="78"/>
      <c r="H332" s="79"/>
      <c r="I332" s="9">
        <v>1000</v>
      </c>
      <c r="J332" s="22">
        <v>28.48</v>
      </c>
      <c r="K332" s="22">
        <f>I332*J332</f>
        <v>28480</v>
      </c>
    </row>
    <row r="333" spans="1:11" x14ac:dyDescent="0.25">
      <c r="A333" s="79">
        <v>2667</v>
      </c>
      <c r="B333" s="92"/>
      <c r="C333" s="52">
        <v>44847</v>
      </c>
      <c r="D333" s="93"/>
      <c r="E333" s="93"/>
      <c r="F333" s="78" t="s">
        <v>303</v>
      </c>
      <c r="G333" s="78"/>
      <c r="H333" s="79"/>
      <c r="I333" s="9">
        <v>1700</v>
      </c>
      <c r="J333" s="22">
        <v>0.72</v>
      </c>
      <c r="K333" s="22">
        <f t="shared" ref="K333:K360" si="10">I333*J333</f>
        <v>1224</v>
      </c>
    </row>
    <row r="334" spans="1:11" x14ac:dyDescent="0.25">
      <c r="A334" s="79">
        <v>2668</v>
      </c>
      <c r="B334" s="92"/>
      <c r="C334" s="52">
        <v>44847</v>
      </c>
      <c r="D334" s="93"/>
      <c r="E334" s="93"/>
      <c r="F334" s="78" t="s">
        <v>304</v>
      </c>
      <c r="G334" s="78"/>
      <c r="H334" s="79"/>
      <c r="I334" s="9">
        <v>100</v>
      </c>
      <c r="J334" s="22">
        <v>1.25</v>
      </c>
      <c r="K334" s="22">
        <f t="shared" si="10"/>
        <v>125</v>
      </c>
    </row>
    <row r="335" spans="1:11" x14ac:dyDescent="0.25">
      <c r="A335" s="79">
        <v>2669</v>
      </c>
      <c r="B335" s="92"/>
      <c r="C335" s="52">
        <v>44847</v>
      </c>
      <c r="D335" s="93"/>
      <c r="E335" s="93"/>
      <c r="F335" s="78" t="s">
        <v>305</v>
      </c>
      <c r="G335" s="78"/>
      <c r="H335" s="79"/>
      <c r="I335" s="9">
        <v>10</v>
      </c>
      <c r="J335" s="22">
        <v>308.72000000000003</v>
      </c>
      <c r="K335" s="22">
        <f t="shared" si="10"/>
        <v>3087.2000000000003</v>
      </c>
    </row>
    <row r="336" spans="1:11" x14ac:dyDescent="0.25">
      <c r="A336" s="79">
        <v>2670</v>
      </c>
      <c r="B336" s="92"/>
      <c r="C336" s="52">
        <v>44847</v>
      </c>
      <c r="D336" s="93"/>
      <c r="E336" s="93"/>
      <c r="F336" s="79" t="s">
        <v>306</v>
      </c>
      <c r="G336" s="92"/>
      <c r="H336" s="92"/>
      <c r="I336" s="9">
        <v>100</v>
      </c>
      <c r="J336" s="22">
        <v>183.6</v>
      </c>
      <c r="K336" s="22">
        <f t="shared" si="10"/>
        <v>18360</v>
      </c>
    </row>
    <row r="337" spans="1:11" x14ac:dyDescent="0.25">
      <c r="A337" s="79">
        <v>2671</v>
      </c>
      <c r="B337" s="92"/>
      <c r="C337" s="52">
        <v>44847</v>
      </c>
      <c r="D337" s="93"/>
      <c r="E337" s="93"/>
      <c r="F337" s="79" t="s">
        <v>307</v>
      </c>
      <c r="G337" s="92"/>
      <c r="H337" s="92"/>
      <c r="I337" s="9">
        <v>5</v>
      </c>
      <c r="J337" s="22">
        <v>21.96</v>
      </c>
      <c r="K337" s="22">
        <f t="shared" si="10"/>
        <v>109.80000000000001</v>
      </c>
    </row>
    <row r="338" spans="1:11" x14ac:dyDescent="0.25">
      <c r="A338" s="79">
        <v>2672</v>
      </c>
      <c r="B338" s="92"/>
      <c r="C338" s="52">
        <v>44847</v>
      </c>
      <c r="D338" s="93"/>
      <c r="E338" s="93"/>
      <c r="F338" s="79" t="s">
        <v>191</v>
      </c>
      <c r="G338" s="92"/>
      <c r="H338" s="92"/>
      <c r="I338" s="9">
        <v>200</v>
      </c>
      <c r="J338" s="22">
        <v>10.08</v>
      </c>
      <c r="K338" s="22">
        <f t="shared" si="10"/>
        <v>2016</v>
      </c>
    </row>
    <row r="339" spans="1:11" x14ac:dyDescent="0.25">
      <c r="A339" s="79">
        <v>2673</v>
      </c>
      <c r="B339" s="92"/>
      <c r="C339" s="52">
        <v>44847</v>
      </c>
      <c r="D339" s="93"/>
      <c r="E339" s="93"/>
      <c r="F339" s="79" t="s">
        <v>308</v>
      </c>
      <c r="G339" s="92"/>
      <c r="H339" s="92"/>
      <c r="I339" s="9">
        <v>200</v>
      </c>
      <c r="J339" s="22">
        <v>48</v>
      </c>
      <c r="K339" s="22">
        <f t="shared" si="10"/>
        <v>9600</v>
      </c>
    </row>
    <row r="340" spans="1:11" x14ac:dyDescent="0.25">
      <c r="A340" s="79">
        <v>2674</v>
      </c>
      <c r="B340" s="92"/>
      <c r="C340" s="52">
        <v>44847</v>
      </c>
      <c r="D340" s="93"/>
      <c r="E340" s="93"/>
      <c r="F340" s="79" t="s">
        <v>309</v>
      </c>
      <c r="G340" s="92"/>
      <c r="H340" s="92"/>
      <c r="I340" s="9">
        <v>200</v>
      </c>
      <c r="J340" s="22">
        <v>48</v>
      </c>
      <c r="K340" s="22">
        <f t="shared" si="10"/>
        <v>9600</v>
      </c>
    </row>
    <row r="341" spans="1:11" x14ac:dyDescent="0.25">
      <c r="A341" s="79">
        <v>1974</v>
      </c>
      <c r="B341" s="92"/>
      <c r="C341" s="52">
        <v>44847</v>
      </c>
      <c r="D341" s="93"/>
      <c r="E341" s="93"/>
      <c r="F341" s="79" t="s">
        <v>310</v>
      </c>
      <c r="G341" s="92"/>
      <c r="H341" s="92"/>
      <c r="I341" s="9">
        <v>10</v>
      </c>
      <c r="J341" s="22">
        <v>176.4</v>
      </c>
      <c r="K341" s="22">
        <f t="shared" si="10"/>
        <v>1764</v>
      </c>
    </row>
    <row r="342" spans="1:11" x14ac:dyDescent="0.25">
      <c r="A342" s="79">
        <v>2675</v>
      </c>
      <c r="B342" s="92"/>
      <c r="C342" s="52">
        <v>44847</v>
      </c>
      <c r="D342" s="93"/>
      <c r="E342" s="93"/>
      <c r="F342" s="79" t="s">
        <v>311</v>
      </c>
      <c r="G342" s="92"/>
      <c r="H342" s="92"/>
      <c r="I342" s="9">
        <v>100</v>
      </c>
      <c r="J342" s="22">
        <v>0.91</v>
      </c>
      <c r="K342" s="22">
        <f t="shared" si="10"/>
        <v>91</v>
      </c>
    </row>
    <row r="343" spans="1:11" x14ac:dyDescent="0.25">
      <c r="A343" s="79">
        <v>2677</v>
      </c>
      <c r="B343" s="92"/>
      <c r="C343" s="52">
        <v>44847</v>
      </c>
      <c r="D343" s="93"/>
      <c r="E343" s="93"/>
      <c r="F343" s="79" t="s">
        <v>192</v>
      </c>
      <c r="G343" s="92"/>
      <c r="H343" s="92"/>
      <c r="I343" s="9">
        <v>90</v>
      </c>
      <c r="J343" s="22">
        <v>119.99</v>
      </c>
      <c r="K343" s="22">
        <f t="shared" si="10"/>
        <v>10799.1</v>
      </c>
    </row>
    <row r="344" spans="1:11" x14ac:dyDescent="0.25">
      <c r="A344" s="79">
        <v>1601</v>
      </c>
      <c r="B344" s="92"/>
      <c r="C344" s="52">
        <v>44847</v>
      </c>
      <c r="D344" s="93"/>
      <c r="E344" s="93"/>
      <c r="F344" s="79" t="s">
        <v>193</v>
      </c>
      <c r="G344" s="92"/>
      <c r="H344" s="92"/>
      <c r="I344" s="9">
        <v>1700</v>
      </c>
      <c r="J344" s="22">
        <v>12</v>
      </c>
      <c r="K344" s="22">
        <f t="shared" si="10"/>
        <v>20400</v>
      </c>
    </row>
    <row r="345" spans="1:11" x14ac:dyDescent="0.25">
      <c r="A345" s="79">
        <v>2676</v>
      </c>
      <c r="B345" s="92"/>
      <c r="C345" s="52">
        <v>44847</v>
      </c>
      <c r="D345" s="93"/>
      <c r="E345" s="93"/>
      <c r="F345" s="79" t="s">
        <v>312</v>
      </c>
      <c r="G345" s="92"/>
      <c r="H345" s="92"/>
      <c r="I345" s="9">
        <v>500</v>
      </c>
      <c r="J345" s="22">
        <v>54</v>
      </c>
      <c r="K345" s="22">
        <f t="shared" si="10"/>
        <v>27000</v>
      </c>
    </row>
    <row r="346" spans="1:11" x14ac:dyDescent="0.25">
      <c r="A346" s="79">
        <v>2678</v>
      </c>
      <c r="B346" s="92"/>
      <c r="C346" s="51">
        <v>44847</v>
      </c>
      <c r="D346" s="51"/>
      <c r="E346" s="51"/>
      <c r="F346" s="78" t="s">
        <v>313</v>
      </c>
      <c r="G346" s="78"/>
      <c r="H346" s="79"/>
      <c r="I346" s="9">
        <v>36</v>
      </c>
      <c r="J346" s="22">
        <v>50.4</v>
      </c>
      <c r="K346" s="22">
        <f t="shared" si="10"/>
        <v>1814.3999999999999</v>
      </c>
    </row>
    <row r="347" spans="1:11" x14ac:dyDescent="0.25">
      <c r="A347" s="79">
        <v>1840</v>
      </c>
      <c r="B347" s="92"/>
      <c r="C347" s="51">
        <v>44847</v>
      </c>
      <c r="D347" s="51"/>
      <c r="E347" s="51"/>
      <c r="F347" s="78" t="s">
        <v>194</v>
      </c>
      <c r="G347" s="78"/>
      <c r="H347" s="79"/>
      <c r="I347" s="9">
        <v>500</v>
      </c>
      <c r="J347" s="22">
        <v>118.8</v>
      </c>
      <c r="K347" s="22">
        <f t="shared" si="10"/>
        <v>59400</v>
      </c>
    </row>
    <row r="348" spans="1:11" x14ac:dyDescent="0.25">
      <c r="A348" s="107">
        <v>1597</v>
      </c>
      <c r="B348" s="110"/>
      <c r="C348" s="72">
        <v>44847</v>
      </c>
      <c r="D348" s="72"/>
      <c r="E348" s="72"/>
      <c r="F348" s="78" t="s">
        <v>314</v>
      </c>
      <c r="G348" s="78"/>
      <c r="H348" s="79"/>
      <c r="I348" s="10">
        <v>50</v>
      </c>
      <c r="J348" s="42">
        <v>84</v>
      </c>
      <c r="K348" s="22">
        <f t="shared" si="10"/>
        <v>4200</v>
      </c>
    </row>
    <row r="349" spans="1:11" x14ac:dyDescent="0.25">
      <c r="A349" s="79">
        <v>1589</v>
      </c>
      <c r="B349" s="92"/>
      <c r="C349" s="52">
        <v>44868</v>
      </c>
      <c r="D349" s="93"/>
      <c r="E349" s="93"/>
      <c r="F349" s="78" t="s">
        <v>195</v>
      </c>
      <c r="G349" s="78"/>
      <c r="H349" s="79"/>
      <c r="I349" s="6">
        <v>700</v>
      </c>
      <c r="J349" s="19">
        <v>576.45000000000005</v>
      </c>
      <c r="K349" s="22">
        <f t="shared" si="10"/>
        <v>403515.00000000006</v>
      </c>
    </row>
    <row r="350" spans="1:11" x14ac:dyDescent="0.25">
      <c r="A350" s="79">
        <v>303</v>
      </c>
      <c r="B350" s="92"/>
      <c r="C350" s="52">
        <v>44868</v>
      </c>
      <c r="D350" s="93"/>
      <c r="E350" s="93"/>
      <c r="F350" s="78" t="s">
        <v>196</v>
      </c>
      <c r="G350" s="78"/>
      <c r="H350" s="79"/>
      <c r="I350" s="6">
        <v>6800</v>
      </c>
      <c r="J350" s="19">
        <v>1221.3</v>
      </c>
      <c r="K350" s="22">
        <f t="shared" si="10"/>
        <v>8304840</v>
      </c>
    </row>
    <row r="351" spans="1:11" x14ac:dyDescent="0.25">
      <c r="A351" s="79">
        <v>892</v>
      </c>
      <c r="B351" s="92"/>
      <c r="C351" s="52">
        <v>44874</v>
      </c>
      <c r="D351" s="93"/>
      <c r="E351" s="93"/>
      <c r="F351" s="78" t="s">
        <v>197</v>
      </c>
      <c r="G351" s="78"/>
      <c r="H351" s="79"/>
      <c r="I351" s="6">
        <v>1</v>
      </c>
      <c r="J351" s="19">
        <v>11595.05</v>
      </c>
      <c r="K351" s="22">
        <f t="shared" si="10"/>
        <v>11595.05</v>
      </c>
    </row>
    <row r="352" spans="1:11" x14ac:dyDescent="0.25">
      <c r="A352" s="79">
        <v>893</v>
      </c>
      <c r="B352" s="92"/>
      <c r="C352" s="52">
        <v>44874</v>
      </c>
      <c r="D352" s="93"/>
      <c r="E352" s="93"/>
      <c r="F352" s="78" t="s">
        <v>198</v>
      </c>
      <c r="G352" s="78"/>
      <c r="H352" s="79"/>
      <c r="I352" s="6">
        <v>1</v>
      </c>
      <c r="J352" s="19">
        <v>11687.68</v>
      </c>
      <c r="K352" s="22">
        <f t="shared" si="10"/>
        <v>11687.68</v>
      </c>
    </row>
    <row r="353" spans="1:11" x14ac:dyDescent="0.25">
      <c r="A353" s="79">
        <v>895</v>
      </c>
      <c r="B353" s="92"/>
      <c r="C353" s="52">
        <v>44874</v>
      </c>
      <c r="D353" s="93"/>
      <c r="E353" s="93"/>
      <c r="F353" s="78" t="s">
        <v>199</v>
      </c>
      <c r="G353" s="78"/>
      <c r="H353" s="79"/>
      <c r="I353" s="6">
        <v>1</v>
      </c>
      <c r="J353" s="19">
        <v>11687.68</v>
      </c>
      <c r="K353" s="22">
        <f t="shared" si="10"/>
        <v>11687.68</v>
      </c>
    </row>
    <row r="354" spans="1:11" x14ac:dyDescent="0.25">
      <c r="A354" s="79">
        <v>896</v>
      </c>
      <c r="B354" s="92"/>
      <c r="C354" s="52">
        <v>44874</v>
      </c>
      <c r="D354" s="93"/>
      <c r="E354" s="93"/>
      <c r="F354" s="78" t="s">
        <v>200</v>
      </c>
      <c r="G354" s="78"/>
      <c r="H354" s="79"/>
      <c r="I354" s="6">
        <v>1</v>
      </c>
      <c r="J354" s="19">
        <v>893.76</v>
      </c>
      <c r="K354" s="22">
        <f t="shared" si="10"/>
        <v>893.76</v>
      </c>
    </row>
    <row r="355" spans="1:11" x14ac:dyDescent="0.25">
      <c r="A355" s="79">
        <v>897</v>
      </c>
      <c r="B355" s="92"/>
      <c r="C355" s="52">
        <v>44874</v>
      </c>
      <c r="D355" s="93"/>
      <c r="E355" s="93"/>
      <c r="F355" s="78" t="s">
        <v>201</v>
      </c>
      <c r="G355" s="78"/>
      <c r="H355" s="79"/>
      <c r="I355" s="6">
        <v>1</v>
      </c>
      <c r="J355" s="19">
        <v>893.76</v>
      </c>
      <c r="K355" s="22">
        <f t="shared" si="10"/>
        <v>893.76</v>
      </c>
    </row>
    <row r="356" spans="1:11" x14ac:dyDescent="0.25">
      <c r="A356" s="79">
        <v>906</v>
      </c>
      <c r="B356" s="92"/>
      <c r="C356" s="52">
        <v>44874</v>
      </c>
      <c r="D356" s="93"/>
      <c r="E356" s="93"/>
      <c r="F356" s="78" t="s">
        <v>202</v>
      </c>
      <c r="G356" s="78"/>
      <c r="H356" s="79"/>
      <c r="I356" s="6">
        <v>1</v>
      </c>
      <c r="J356" s="19">
        <v>724.19</v>
      </c>
      <c r="K356" s="22">
        <f t="shared" si="10"/>
        <v>724.19</v>
      </c>
    </row>
    <row r="357" spans="1:11" x14ac:dyDescent="0.25">
      <c r="A357" s="79">
        <v>910</v>
      </c>
      <c r="B357" s="92"/>
      <c r="C357" s="52">
        <v>44874</v>
      </c>
      <c r="D357" s="93"/>
      <c r="E357" s="93"/>
      <c r="F357" s="78" t="s">
        <v>203</v>
      </c>
      <c r="G357" s="78"/>
      <c r="H357" s="79"/>
      <c r="I357" s="6">
        <v>3</v>
      </c>
      <c r="J357" s="19">
        <v>893.76</v>
      </c>
      <c r="K357" s="22">
        <f t="shared" si="10"/>
        <v>2681.2799999999997</v>
      </c>
    </row>
    <row r="358" spans="1:11" x14ac:dyDescent="0.25">
      <c r="A358" s="79">
        <v>911</v>
      </c>
      <c r="B358" s="92"/>
      <c r="C358" s="52">
        <v>44874</v>
      </c>
      <c r="D358" s="93"/>
      <c r="E358" s="93"/>
      <c r="F358" s="78" t="s">
        <v>204</v>
      </c>
      <c r="G358" s="78"/>
      <c r="H358" s="79"/>
      <c r="I358" s="6">
        <v>6</v>
      </c>
      <c r="J358" s="19">
        <v>893.76</v>
      </c>
      <c r="K358" s="22">
        <f t="shared" si="10"/>
        <v>5362.5599999999995</v>
      </c>
    </row>
    <row r="359" spans="1:11" x14ac:dyDescent="0.25">
      <c r="A359" s="79">
        <v>913</v>
      </c>
      <c r="B359" s="92"/>
      <c r="C359" s="52">
        <v>44874</v>
      </c>
      <c r="D359" s="93"/>
      <c r="E359" s="93"/>
      <c r="F359" s="78" t="s">
        <v>205</v>
      </c>
      <c r="G359" s="78"/>
      <c r="H359" s="79"/>
      <c r="I359" s="6">
        <v>5</v>
      </c>
      <c r="J359" s="19">
        <v>893.76</v>
      </c>
      <c r="K359" s="22">
        <f t="shared" si="10"/>
        <v>4468.8</v>
      </c>
    </row>
    <row r="360" spans="1:11" x14ac:dyDescent="0.25">
      <c r="A360" s="79">
        <v>915</v>
      </c>
      <c r="B360" s="92"/>
      <c r="C360" s="52">
        <v>44874</v>
      </c>
      <c r="D360" s="93"/>
      <c r="E360" s="93"/>
      <c r="F360" s="78" t="s">
        <v>206</v>
      </c>
      <c r="G360" s="78"/>
      <c r="H360" s="79"/>
      <c r="I360" s="6">
        <v>2</v>
      </c>
      <c r="J360" s="19">
        <v>893.76</v>
      </c>
      <c r="K360" s="22">
        <f t="shared" si="10"/>
        <v>1787.52</v>
      </c>
    </row>
    <row r="361" spans="1:11" x14ac:dyDescent="0.25">
      <c r="A361" s="33"/>
      <c r="B361" s="33"/>
      <c r="C361" s="11"/>
      <c r="D361" s="11"/>
      <c r="E361" s="11"/>
      <c r="F361" s="11"/>
      <c r="G361" s="11"/>
      <c r="H361" s="11"/>
      <c r="I361" s="11"/>
      <c r="J361" s="21"/>
      <c r="K361" s="21"/>
    </row>
    <row r="362" spans="1:11" x14ac:dyDescent="0.25">
      <c r="A362" s="33"/>
      <c r="B362" s="33"/>
      <c r="C362" s="11"/>
      <c r="D362" s="11"/>
      <c r="E362" s="11"/>
      <c r="F362" s="11"/>
      <c r="G362" s="11"/>
      <c r="H362" s="11"/>
      <c r="I362" s="11"/>
      <c r="J362" s="21"/>
      <c r="K362" s="21"/>
    </row>
    <row r="363" spans="1:11" x14ac:dyDescent="0.25">
      <c r="A363" s="33"/>
      <c r="B363" s="33"/>
      <c r="C363" s="11"/>
      <c r="D363" s="11"/>
      <c r="E363" s="11"/>
      <c r="F363" s="11"/>
      <c r="G363" s="11"/>
      <c r="H363" s="11"/>
      <c r="I363" s="11"/>
      <c r="J363" s="21"/>
      <c r="K363" s="21"/>
    </row>
    <row r="364" spans="1:11" x14ac:dyDescent="0.25">
      <c r="A364" s="33"/>
      <c r="B364" s="33"/>
      <c r="C364" s="11"/>
      <c r="D364" s="11"/>
      <c r="E364" s="11"/>
      <c r="F364" s="11"/>
      <c r="G364" s="11"/>
      <c r="H364" s="11"/>
      <c r="I364" s="11"/>
      <c r="J364" s="21"/>
      <c r="K364" s="21"/>
    </row>
    <row r="365" spans="1:11" x14ac:dyDescent="0.25">
      <c r="A365" s="79">
        <v>1758</v>
      </c>
      <c r="B365" s="92"/>
      <c r="C365" s="52">
        <v>44875</v>
      </c>
      <c r="D365" s="93"/>
      <c r="E365" s="93"/>
      <c r="F365" s="78" t="s">
        <v>207</v>
      </c>
      <c r="G365" s="78"/>
      <c r="H365" s="79"/>
      <c r="I365" s="6">
        <v>12</v>
      </c>
      <c r="J365" s="19">
        <v>8580</v>
      </c>
      <c r="K365" s="19">
        <f>I365*J365</f>
        <v>102960</v>
      </c>
    </row>
    <row r="366" spans="1:11" x14ac:dyDescent="0.25">
      <c r="A366" s="79">
        <v>1759</v>
      </c>
      <c r="B366" s="92"/>
      <c r="C366" s="52">
        <v>44875</v>
      </c>
      <c r="D366" s="93"/>
      <c r="E366" s="93"/>
      <c r="F366" s="78" t="s">
        <v>208</v>
      </c>
      <c r="G366" s="78"/>
      <c r="H366" s="79"/>
      <c r="I366" s="6">
        <v>2</v>
      </c>
      <c r="J366" s="19">
        <v>9334.99</v>
      </c>
      <c r="K366" s="19">
        <f t="shared" ref="K366:K382" si="11">I366*J366</f>
        <v>18669.98</v>
      </c>
    </row>
    <row r="367" spans="1:11" x14ac:dyDescent="0.25">
      <c r="A367" s="79">
        <v>2701</v>
      </c>
      <c r="B367" s="92"/>
      <c r="C367" s="52">
        <v>44879</v>
      </c>
      <c r="D367" s="93"/>
      <c r="E367" s="93"/>
      <c r="F367" s="78" t="s">
        <v>209</v>
      </c>
      <c r="G367" s="78"/>
      <c r="H367" s="79"/>
      <c r="I367" s="6">
        <v>3</v>
      </c>
      <c r="J367" s="19">
        <v>31280.6</v>
      </c>
      <c r="K367" s="19">
        <f t="shared" si="11"/>
        <v>93841.799999999988</v>
      </c>
    </row>
    <row r="368" spans="1:11" x14ac:dyDescent="0.25">
      <c r="A368" s="79">
        <v>733</v>
      </c>
      <c r="B368" s="92"/>
      <c r="C368" s="52">
        <v>44881</v>
      </c>
      <c r="D368" s="93"/>
      <c r="E368" s="93"/>
      <c r="F368" s="78" t="s">
        <v>210</v>
      </c>
      <c r="G368" s="78"/>
      <c r="H368" s="79"/>
      <c r="I368" s="6">
        <v>900</v>
      </c>
      <c r="J368" s="19">
        <v>4425</v>
      </c>
      <c r="K368" s="19">
        <f t="shared" si="11"/>
        <v>3982500</v>
      </c>
    </row>
    <row r="369" spans="1:11" x14ac:dyDescent="0.25">
      <c r="A369" s="79">
        <v>2456</v>
      </c>
      <c r="B369" s="92"/>
      <c r="C369" s="52">
        <v>44881</v>
      </c>
      <c r="D369" s="93"/>
      <c r="E369" s="93"/>
      <c r="F369" s="78" t="s">
        <v>211</v>
      </c>
      <c r="G369" s="78"/>
      <c r="H369" s="79"/>
      <c r="I369" s="6">
        <v>300</v>
      </c>
      <c r="J369" s="19">
        <v>15930</v>
      </c>
      <c r="K369" s="19">
        <f t="shared" si="11"/>
        <v>4779000</v>
      </c>
    </row>
    <row r="370" spans="1:11" x14ac:dyDescent="0.25">
      <c r="A370" s="79">
        <v>292</v>
      </c>
      <c r="B370" s="92"/>
      <c r="C370" s="52">
        <v>44883</v>
      </c>
      <c r="D370" s="93"/>
      <c r="E370" s="93"/>
      <c r="F370" s="78" t="s">
        <v>212</v>
      </c>
      <c r="G370" s="78"/>
      <c r="H370" s="79"/>
      <c r="I370" s="6">
        <v>1200</v>
      </c>
      <c r="J370" s="19">
        <v>95.7</v>
      </c>
      <c r="K370" s="19">
        <f t="shared" si="11"/>
        <v>114840</v>
      </c>
    </row>
    <row r="371" spans="1:11" x14ac:dyDescent="0.25">
      <c r="A371" s="79">
        <v>973</v>
      </c>
      <c r="B371" s="92"/>
      <c r="C371" s="52">
        <v>44890</v>
      </c>
      <c r="D371" s="93"/>
      <c r="E371" s="93"/>
      <c r="F371" s="78" t="s">
        <v>213</v>
      </c>
      <c r="G371" s="78"/>
      <c r="H371" s="79"/>
      <c r="I371" s="6">
        <v>1</v>
      </c>
      <c r="J371" s="19">
        <v>143120.73000000001</v>
      </c>
      <c r="K371" s="19">
        <f t="shared" si="11"/>
        <v>143120.73000000001</v>
      </c>
    </row>
    <row r="372" spans="1:11" x14ac:dyDescent="0.25">
      <c r="A372" s="79">
        <v>1190</v>
      </c>
      <c r="B372" s="92"/>
      <c r="C372" s="52">
        <v>44890</v>
      </c>
      <c r="D372" s="93"/>
      <c r="E372" s="93"/>
      <c r="F372" s="78" t="s">
        <v>214</v>
      </c>
      <c r="G372" s="78"/>
      <c r="H372" s="79"/>
      <c r="I372" s="6">
        <v>1</v>
      </c>
      <c r="J372" s="19">
        <v>65068.17</v>
      </c>
      <c r="K372" s="19">
        <f t="shared" si="11"/>
        <v>65068.17</v>
      </c>
    </row>
    <row r="373" spans="1:11" x14ac:dyDescent="0.25">
      <c r="A373" s="79">
        <v>1191</v>
      </c>
      <c r="B373" s="92"/>
      <c r="C373" s="52">
        <v>44890</v>
      </c>
      <c r="D373" s="93"/>
      <c r="E373" s="93"/>
      <c r="F373" s="78" t="s">
        <v>215</v>
      </c>
      <c r="G373" s="78"/>
      <c r="H373" s="79"/>
      <c r="I373" s="6">
        <v>1</v>
      </c>
      <c r="J373" s="19">
        <v>61393.03</v>
      </c>
      <c r="K373" s="19">
        <f t="shared" si="11"/>
        <v>61393.03</v>
      </c>
    </row>
    <row r="374" spans="1:11" x14ac:dyDescent="0.25">
      <c r="A374" s="79">
        <v>2463</v>
      </c>
      <c r="B374" s="92"/>
      <c r="C374" s="51">
        <v>44890</v>
      </c>
      <c r="D374" s="51"/>
      <c r="E374" s="52"/>
      <c r="F374" s="78" t="s">
        <v>216</v>
      </c>
      <c r="G374" s="78"/>
      <c r="H374" s="79"/>
      <c r="I374" s="6">
        <v>1</v>
      </c>
      <c r="J374" s="19">
        <v>81503.94</v>
      </c>
      <c r="K374" s="19">
        <f t="shared" si="11"/>
        <v>81503.94</v>
      </c>
    </row>
    <row r="375" spans="1:11" x14ac:dyDescent="0.25">
      <c r="A375" s="79">
        <v>976</v>
      </c>
      <c r="B375" s="92"/>
      <c r="C375" s="51">
        <v>44890</v>
      </c>
      <c r="D375" s="51"/>
      <c r="E375" s="52"/>
      <c r="F375" s="78" t="s">
        <v>217</v>
      </c>
      <c r="G375" s="78"/>
      <c r="H375" s="79"/>
      <c r="I375" s="6">
        <v>1</v>
      </c>
      <c r="J375" s="19">
        <v>92176.8</v>
      </c>
      <c r="K375" s="19">
        <f t="shared" si="11"/>
        <v>92176.8</v>
      </c>
    </row>
    <row r="376" spans="1:11" x14ac:dyDescent="0.25">
      <c r="A376" s="79">
        <v>974</v>
      </c>
      <c r="B376" s="92"/>
      <c r="C376" s="51">
        <v>44890</v>
      </c>
      <c r="D376" s="51"/>
      <c r="E376" s="52"/>
      <c r="F376" s="78" t="s">
        <v>218</v>
      </c>
      <c r="G376" s="78"/>
      <c r="H376" s="79"/>
      <c r="I376" s="6">
        <v>1</v>
      </c>
      <c r="J376" s="19">
        <v>51780.78</v>
      </c>
      <c r="K376" s="19">
        <f t="shared" si="11"/>
        <v>51780.78</v>
      </c>
    </row>
    <row r="377" spans="1:11" x14ac:dyDescent="0.25">
      <c r="A377" s="79">
        <v>495</v>
      </c>
      <c r="B377" s="92"/>
      <c r="C377" s="51">
        <v>44890</v>
      </c>
      <c r="D377" s="51"/>
      <c r="E377" s="52"/>
      <c r="F377" s="78" t="s">
        <v>219</v>
      </c>
      <c r="G377" s="78"/>
      <c r="H377" s="79"/>
      <c r="I377" s="6">
        <v>6</v>
      </c>
      <c r="J377" s="19">
        <v>10622</v>
      </c>
      <c r="K377" s="19">
        <f t="shared" si="11"/>
        <v>63732</v>
      </c>
    </row>
    <row r="378" spans="1:11" x14ac:dyDescent="0.25">
      <c r="A378" s="79">
        <v>61</v>
      </c>
      <c r="B378" s="92"/>
      <c r="C378" s="78" t="s">
        <v>220</v>
      </c>
      <c r="D378" s="78"/>
      <c r="E378" s="79"/>
      <c r="F378" s="78" t="s">
        <v>221</v>
      </c>
      <c r="G378" s="78"/>
      <c r="H378" s="79"/>
      <c r="I378" s="7">
        <v>56518</v>
      </c>
      <c r="J378" s="19">
        <v>7.02</v>
      </c>
      <c r="K378" s="19">
        <f t="shared" si="11"/>
        <v>396756.36</v>
      </c>
    </row>
    <row r="379" spans="1:11" x14ac:dyDescent="0.25">
      <c r="A379" s="79">
        <v>1942</v>
      </c>
      <c r="B379" s="92"/>
      <c r="C379" s="51">
        <v>44894</v>
      </c>
      <c r="D379" s="51"/>
      <c r="E379" s="52"/>
      <c r="F379" s="78" t="s">
        <v>222</v>
      </c>
      <c r="G379" s="78"/>
      <c r="H379" s="79"/>
      <c r="I379" s="7">
        <v>56518</v>
      </c>
      <c r="J379" s="19">
        <v>14.46</v>
      </c>
      <c r="K379" s="19">
        <f t="shared" si="11"/>
        <v>817250.28</v>
      </c>
    </row>
    <row r="380" spans="1:11" x14ac:dyDescent="0.25">
      <c r="A380" s="79">
        <v>2708</v>
      </c>
      <c r="B380" s="92"/>
      <c r="C380" s="51">
        <v>44894</v>
      </c>
      <c r="D380" s="51"/>
      <c r="E380" s="52"/>
      <c r="F380" s="78" t="s">
        <v>223</v>
      </c>
      <c r="G380" s="78"/>
      <c r="H380" s="79"/>
      <c r="I380" s="6">
        <v>100</v>
      </c>
      <c r="J380" s="19">
        <v>233.33</v>
      </c>
      <c r="K380" s="19">
        <f>I380*J380</f>
        <v>23333</v>
      </c>
    </row>
    <row r="381" spans="1:11" x14ac:dyDescent="0.25">
      <c r="A381" s="79">
        <v>2716</v>
      </c>
      <c r="B381" s="92"/>
      <c r="C381" s="51">
        <v>44894</v>
      </c>
      <c r="D381" s="51"/>
      <c r="E381" s="52"/>
      <c r="F381" s="78" t="s">
        <v>224</v>
      </c>
      <c r="G381" s="78"/>
      <c r="H381" s="79"/>
      <c r="I381" s="6">
        <v>100</v>
      </c>
      <c r="J381" s="19">
        <v>9.33</v>
      </c>
      <c r="K381" s="19">
        <f t="shared" si="11"/>
        <v>933</v>
      </c>
    </row>
    <row r="382" spans="1:11" x14ac:dyDescent="0.25">
      <c r="A382" s="79">
        <v>2051</v>
      </c>
      <c r="B382" s="92"/>
      <c r="C382" s="51">
        <v>44894</v>
      </c>
      <c r="D382" s="51"/>
      <c r="E382" s="52"/>
      <c r="F382" s="78" t="s">
        <v>225</v>
      </c>
      <c r="G382" s="78"/>
      <c r="H382" s="79"/>
      <c r="I382" s="6">
        <v>100</v>
      </c>
      <c r="J382" s="19">
        <v>93.33</v>
      </c>
      <c r="K382" s="19">
        <f t="shared" si="11"/>
        <v>9333</v>
      </c>
    </row>
    <row r="383" spans="1:11" x14ac:dyDescent="0.25">
      <c r="A383" s="79">
        <v>2709</v>
      </c>
      <c r="B383" s="92"/>
      <c r="C383" s="51">
        <v>44894</v>
      </c>
      <c r="D383" s="51"/>
      <c r="E383" s="52"/>
      <c r="F383" s="78" t="s">
        <v>226</v>
      </c>
      <c r="G383" s="78"/>
      <c r="H383" s="79"/>
      <c r="I383" s="6">
        <v>100</v>
      </c>
      <c r="J383" s="19">
        <v>126.66</v>
      </c>
      <c r="K383" s="19">
        <f>I383*J383</f>
        <v>12666</v>
      </c>
    </row>
    <row r="384" spans="1:11" x14ac:dyDescent="0.25">
      <c r="A384" s="79">
        <v>1824</v>
      </c>
      <c r="B384" s="92"/>
      <c r="C384" s="51">
        <v>44894</v>
      </c>
      <c r="D384" s="51"/>
      <c r="E384" s="52"/>
      <c r="F384" s="78" t="s">
        <v>227</v>
      </c>
      <c r="G384" s="78"/>
      <c r="H384" s="79"/>
      <c r="I384" s="6">
        <v>100</v>
      </c>
      <c r="J384" s="19">
        <v>73.33</v>
      </c>
      <c r="K384" s="19">
        <f t="shared" ref="K384:K392" si="12">I384*J384</f>
        <v>7333</v>
      </c>
    </row>
    <row r="385" spans="1:11" x14ac:dyDescent="0.25">
      <c r="A385" s="79">
        <v>2710</v>
      </c>
      <c r="B385" s="92"/>
      <c r="C385" s="51">
        <v>44894</v>
      </c>
      <c r="D385" s="51"/>
      <c r="E385" s="52"/>
      <c r="F385" s="78" t="s">
        <v>228</v>
      </c>
      <c r="G385" s="78"/>
      <c r="H385" s="79"/>
      <c r="I385" s="6">
        <v>100</v>
      </c>
      <c r="J385" s="19">
        <v>100</v>
      </c>
      <c r="K385" s="19">
        <f t="shared" si="12"/>
        <v>10000</v>
      </c>
    </row>
    <row r="386" spans="1:11" x14ac:dyDescent="0.25">
      <c r="A386" s="79">
        <v>320</v>
      </c>
      <c r="B386" s="92"/>
      <c r="C386" s="51">
        <v>44894</v>
      </c>
      <c r="D386" s="51"/>
      <c r="E386" s="52"/>
      <c r="F386" s="78" t="s">
        <v>229</v>
      </c>
      <c r="G386" s="78"/>
      <c r="H386" s="79"/>
      <c r="I386" s="6">
        <v>100</v>
      </c>
      <c r="J386" s="19">
        <v>140</v>
      </c>
      <c r="K386" s="19">
        <f t="shared" si="12"/>
        <v>14000</v>
      </c>
    </row>
    <row r="387" spans="1:11" x14ac:dyDescent="0.25">
      <c r="A387" s="79">
        <v>2711</v>
      </c>
      <c r="B387" s="92"/>
      <c r="C387" s="51">
        <v>44894</v>
      </c>
      <c r="D387" s="51"/>
      <c r="E387" s="52"/>
      <c r="F387" s="78" t="s">
        <v>230</v>
      </c>
      <c r="G387" s="78"/>
      <c r="H387" s="79"/>
      <c r="I387" s="6">
        <v>100</v>
      </c>
      <c r="J387" s="19">
        <v>39.33</v>
      </c>
      <c r="K387" s="19">
        <f t="shared" si="12"/>
        <v>3933</v>
      </c>
    </row>
    <row r="388" spans="1:11" x14ac:dyDescent="0.25">
      <c r="A388" s="79">
        <v>2712</v>
      </c>
      <c r="B388" s="92"/>
      <c r="C388" s="51">
        <v>44894</v>
      </c>
      <c r="D388" s="51"/>
      <c r="E388" s="52"/>
      <c r="F388" s="78" t="s">
        <v>231</v>
      </c>
      <c r="G388" s="78"/>
      <c r="H388" s="79"/>
      <c r="I388" s="6">
        <v>100</v>
      </c>
      <c r="J388" s="19">
        <v>86.53</v>
      </c>
      <c r="K388" s="19">
        <f t="shared" si="12"/>
        <v>8653</v>
      </c>
    </row>
    <row r="389" spans="1:11" x14ac:dyDescent="0.25">
      <c r="A389" s="79">
        <v>2713</v>
      </c>
      <c r="B389" s="92"/>
      <c r="C389" s="51">
        <v>44894</v>
      </c>
      <c r="D389" s="51"/>
      <c r="E389" s="52"/>
      <c r="F389" s="78" t="s">
        <v>232</v>
      </c>
      <c r="G389" s="78"/>
      <c r="H389" s="79"/>
      <c r="I389" s="6">
        <v>100</v>
      </c>
      <c r="J389" s="19">
        <v>100</v>
      </c>
      <c r="K389" s="19">
        <f t="shared" si="12"/>
        <v>10000</v>
      </c>
    </row>
    <row r="390" spans="1:11" x14ac:dyDescent="0.25">
      <c r="A390" s="79">
        <v>2714</v>
      </c>
      <c r="B390" s="92"/>
      <c r="C390" s="51">
        <v>44894</v>
      </c>
      <c r="D390" s="51"/>
      <c r="E390" s="52"/>
      <c r="F390" s="78" t="s">
        <v>233</v>
      </c>
      <c r="G390" s="78"/>
      <c r="H390" s="79"/>
      <c r="I390" s="6">
        <v>100</v>
      </c>
      <c r="J390" s="19">
        <v>24</v>
      </c>
      <c r="K390" s="19">
        <f t="shared" si="12"/>
        <v>2400</v>
      </c>
    </row>
    <row r="391" spans="1:11" x14ac:dyDescent="0.25">
      <c r="A391" s="97">
        <v>2715</v>
      </c>
      <c r="B391" s="98"/>
      <c r="C391" s="51">
        <v>44894</v>
      </c>
      <c r="D391" s="51"/>
      <c r="E391" s="52"/>
      <c r="F391" s="90" t="s">
        <v>234</v>
      </c>
      <c r="G391" s="90"/>
      <c r="H391" s="97"/>
      <c r="I391" s="8">
        <v>100</v>
      </c>
      <c r="J391" s="20">
        <v>393.33</v>
      </c>
      <c r="K391" s="19">
        <f t="shared" si="12"/>
        <v>39333</v>
      </c>
    </row>
    <row r="392" spans="1:11" x14ac:dyDescent="0.25">
      <c r="A392" s="79">
        <v>2556</v>
      </c>
      <c r="B392" s="92"/>
      <c r="C392" s="51">
        <v>44902</v>
      </c>
      <c r="D392" s="51"/>
      <c r="E392" s="52"/>
      <c r="F392" s="79" t="s">
        <v>235</v>
      </c>
      <c r="G392" s="92"/>
      <c r="H392" s="92"/>
      <c r="I392" s="6">
        <v>61</v>
      </c>
      <c r="J392" s="19">
        <v>18880</v>
      </c>
      <c r="K392" s="19">
        <f t="shared" si="12"/>
        <v>1151680</v>
      </c>
    </row>
    <row r="393" spans="1:11" x14ac:dyDescent="0.25">
      <c r="A393" s="33"/>
      <c r="B393" s="33"/>
      <c r="C393" s="11"/>
      <c r="D393" s="11"/>
      <c r="E393" s="11"/>
      <c r="F393" s="11"/>
      <c r="G393" s="11"/>
      <c r="H393" s="11"/>
      <c r="I393" s="11"/>
      <c r="J393" s="21"/>
      <c r="K393" s="21"/>
    </row>
    <row r="394" spans="1:11" x14ac:dyDescent="0.25">
      <c r="A394" s="33"/>
      <c r="B394" s="33"/>
      <c r="C394" s="11"/>
      <c r="D394" s="11"/>
      <c r="E394" s="11"/>
      <c r="F394" s="11"/>
      <c r="G394" s="11"/>
      <c r="H394" s="11"/>
      <c r="I394" s="11"/>
      <c r="J394" s="21"/>
      <c r="K394" s="21"/>
    </row>
    <row r="395" spans="1:11" x14ac:dyDescent="0.25">
      <c r="A395" s="33"/>
      <c r="B395" s="33"/>
      <c r="C395" s="11"/>
      <c r="D395" s="11"/>
      <c r="E395" s="11"/>
      <c r="F395" s="11"/>
      <c r="G395" s="11"/>
      <c r="H395" s="11"/>
      <c r="I395" s="11"/>
      <c r="J395" s="21"/>
      <c r="K395" s="21"/>
    </row>
    <row r="396" spans="1:11" x14ac:dyDescent="0.25">
      <c r="A396" s="33"/>
      <c r="B396" s="33"/>
      <c r="C396" s="11"/>
      <c r="D396" s="11"/>
      <c r="E396" s="11"/>
      <c r="F396" s="11"/>
      <c r="G396" s="11"/>
      <c r="H396" s="11"/>
      <c r="I396" s="11"/>
      <c r="J396" s="21"/>
      <c r="K396" s="21"/>
    </row>
    <row r="397" spans="1:11" x14ac:dyDescent="0.25">
      <c r="A397" s="33"/>
      <c r="B397" s="33"/>
      <c r="C397" s="11"/>
      <c r="D397" s="11"/>
      <c r="E397" s="11"/>
      <c r="F397" s="11"/>
      <c r="G397" s="11"/>
      <c r="H397" s="11"/>
      <c r="I397" s="11"/>
      <c r="J397" s="21"/>
      <c r="K397" s="21"/>
    </row>
    <row r="398" spans="1:11" x14ac:dyDescent="0.25">
      <c r="A398" s="79">
        <v>730</v>
      </c>
      <c r="B398" s="92"/>
      <c r="C398" s="51">
        <v>44903</v>
      </c>
      <c r="D398" s="51"/>
      <c r="E398" s="52"/>
      <c r="F398" s="79" t="s">
        <v>236</v>
      </c>
      <c r="G398" s="92"/>
      <c r="H398" s="92"/>
      <c r="I398" s="6">
        <v>52</v>
      </c>
      <c r="J398" s="19">
        <v>8496</v>
      </c>
      <c r="K398" s="19">
        <f>I398*J398</f>
        <v>441792</v>
      </c>
    </row>
    <row r="399" spans="1:11" x14ac:dyDescent="0.25">
      <c r="A399" s="79">
        <v>2279</v>
      </c>
      <c r="B399" s="92"/>
      <c r="C399" s="51">
        <v>44903</v>
      </c>
      <c r="D399" s="51"/>
      <c r="E399" s="52"/>
      <c r="F399" s="79" t="s">
        <v>237</v>
      </c>
      <c r="G399" s="92"/>
      <c r="H399" s="92"/>
      <c r="I399" s="6">
        <v>320</v>
      </c>
      <c r="J399" s="19">
        <v>15858.02</v>
      </c>
      <c r="K399" s="19">
        <f t="shared" ref="K399:K425" si="13">I399*J399</f>
        <v>5074566.4000000004</v>
      </c>
    </row>
    <row r="400" spans="1:11" x14ac:dyDescent="0.25">
      <c r="A400" s="79">
        <v>772</v>
      </c>
      <c r="B400" s="92"/>
      <c r="C400" s="51">
        <v>44903</v>
      </c>
      <c r="D400" s="51"/>
      <c r="E400" s="52"/>
      <c r="F400" s="79" t="s">
        <v>238</v>
      </c>
      <c r="G400" s="92"/>
      <c r="H400" s="92"/>
      <c r="I400" s="6">
        <v>198</v>
      </c>
      <c r="J400" s="19">
        <v>9908.4599999999991</v>
      </c>
      <c r="K400" s="19">
        <f t="shared" si="13"/>
        <v>1961875.0799999998</v>
      </c>
    </row>
    <row r="401" spans="1:11" x14ac:dyDescent="0.25">
      <c r="A401" s="79">
        <v>992</v>
      </c>
      <c r="B401" s="92"/>
      <c r="C401" s="51">
        <v>44903</v>
      </c>
      <c r="D401" s="51"/>
      <c r="E401" s="52"/>
      <c r="F401" s="79" t="s">
        <v>18</v>
      </c>
      <c r="G401" s="92"/>
      <c r="H401" s="92"/>
      <c r="I401" s="6">
        <v>3</v>
      </c>
      <c r="J401" s="19">
        <v>153.72</v>
      </c>
      <c r="K401" s="19">
        <f t="shared" si="13"/>
        <v>461.15999999999997</v>
      </c>
    </row>
    <row r="402" spans="1:11" x14ac:dyDescent="0.25">
      <c r="A402" s="79">
        <v>1976</v>
      </c>
      <c r="B402" s="92"/>
      <c r="C402" s="51">
        <v>44903</v>
      </c>
      <c r="D402" s="51"/>
      <c r="E402" s="52"/>
      <c r="F402" s="79" t="s">
        <v>239</v>
      </c>
      <c r="G402" s="92"/>
      <c r="H402" s="92"/>
      <c r="I402" s="6">
        <v>2978</v>
      </c>
      <c r="J402" s="19">
        <v>59.78</v>
      </c>
      <c r="K402" s="19">
        <f t="shared" si="13"/>
        <v>178024.84</v>
      </c>
    </row>
    <row r="403" spans="1:11" x14ac:dyDescent="0.25">
      <c r="A403" s="79">
        <v>220</v>
      </c>
      <c r="B403" s="92"/>
      <c r="C403" s="51">
        <v>44903</v>
      </c>
      <c r="D403" s="51"/>
      <c r="E403" s="52"/>
      <c r="F403" s="79" t="s">
        <v>240</v>
      </c>
      <c r="G403" s="92"/>
      <c r="H403" s="92"/>
      <c r="I403" s="6">
        <v>2</v>
      </c>
      <c r="J403" s="19">
        <v>153.33000000000001</v>
      </c>
      <c r="K403" s="19">
        <f t="shared" si="13"/>
        <v>306.66000000000003</v>
      </c>
    </row>
    <row r="404" spans="1:11" x14ac:dyDescent="0.25">
      <c r="A404" s="79">
        <v>1230</v>
      </c>
      <c r="B404" s="92"/>
      <c r="C404" s="51">
        <v>44909</v>
      </c>
      <c r="D404" s="51"/>
      <c r="E404" s="52"/>
      <c r="F404" s="79" t="s">
        <v>241</v>
      </c>
      <c r="G404" s="92"/>
      <c r="H404" s="92"/>
      <c r="I404" s="6">
        <v>40</v>
      </c>
      <c r="J404" s="19">
        <v>58800</v>
      </c>
      <c r="K404" s="19">
        <f t="shared" si="13"/>
        <v>2352000</v>
      </c>
    </row>
    <row r="405" spans="1:11" x14ac:dyDescent="0.25">
      <c r="A405" s="79">
        <v>2748</v>
      </c>
      <c r="B405" s="92"/>
      <c r="C405" s="51">
        <v>44909</v>
      </c>
      <c r="D405" s="51"/>
      <c r="E405" s="52"/>
      <c r="F405" s="79" t="s">
        <v>242</v>
      </c>
      <c r="G405" s="92"/>
      <c r="H405" s="92"/>
      <c r="I405" s="6">
        <v>5</v>
      </c>
      <c r="J405" s="19">
        <v>61250</v>
      </c>
      <c r="K405" s="19">
        <f t="shared" si="13"/>
        <v>306250</v>
      </c>
    </row>
    <row r="406" spans="1:11" x14ac:dyDescent="0.25">
      <c r="A406" s="79">
        <v>717</v>
      </c>
      <c r="B406" s="92"/>
      <c r="C406" s="51">
        <v>44909</v>
      </c>
      <c r="D406" s="51"/>
      <c r="E406" s="52"/>
      <c r="F406" s="79" t="s">
        <v>243</v>
      </c>
      <c r="G406" s="92"/>
      <c r="H406" s="92"/>
      <c r="I406" s="6">
        <v>4</v>
      </c>
      <c r="J406" s="19">
        <v>61973.599999999999</v>
      </c>
      <c r="K406" s="19">
        <f t="shared" si="13"/>
        <v>247894.39999999999</v>
      </c>
    </row>
    <row r="407" spans="1:11" x14ac:dyDescent="0.25">
      <c r="A407" s="79">
        <v>1561</v>
      </c>
      <c r="B407" s="92"/>
      <c r="C407" s="91">
        <v>44909</v>
      </c>
      <c r="D407" s="91"/>
      <c r="E407" s="99"/>
      <c r="F407" s="78" t="s">
        <v>244</v>
      </c>
      <c r="G407" s="78"/>
      <c r="H407" s="78"/>
      <c r="I407" s="9">
        <v>15</v>
      </c>
      <c r="J407" s="22">
        <v>8904.99</v>
      </c>
      <c r="K407" s="19">
        <f t="shared" si="13"/>
        <v>133574.85</v>
      </c>
    </row>
    <row r="408" spans="1:11" x14ac:dyDescent="0.25">
      <c r="A408" s="79">
        <v>1572</v>
      </c>
      <c r="B408" s="92"/>
      <c r="C408" s="52">
        <v>44909</v>
      </c>
      <c r="D408" s="93"/>
      <c r="E408" s="93"/>
      <c r="F408" s="78" t="s">
        <v>245</v>
      </c>
      <c r="G408" s="78"/>
      <c r="H408" s="78"/>
      <c r="I408" s="9">
        <v>35</v>
      </c>
      <c r="J408" s="22">
        <v>8514.99</v>
      </c>
      <c r="K408" s="19">
        <f t="shared" si="13"/>
        <v>298024.64999999997</v>
      </c>
    </row>
    <row r="409" spans="1:11" x14ac:dyDescent="0.25">
      <c r="A409" s="79">
        <v>1562</v>
      </c>
      <c r="B409" s="92"/>
      <c r="C409" s="52">
        <v>44909</v>
      </c>
      <c r="D409" s="93"/>
      <c r="E409" s="93"/>
      <c r="F409" s="78" t="s">
        <v>246</v>
      </c>
      <c r="G409" s="78"/>
      <c r="H409" s="78"/>
      <c r="I409" s="9">
        <v>35</v>
      </c>
      <c r="J409" s="22">
        <v>7409.99</v>
      </c>
      <c r="K409" s="19">
        <f t="shared" si="13"/>
        <v>259349.65</v>
      </c>
    </row>
    <row r="410" spans="1:11" x14ac:dyDescent="0.25">
      <c r="A410" s="79">
        <v>1565</v>
      </c>
      <c r="B410" s="92"/>
      <c r="C410" s="51">
        <v>44909</v>
      </c>
      <c r="D410" s="51"/>
      <c r="E410" s="52"/>
      <c r="F410" s="78" t="s">
        <v>247</v>
      </c>
      <c r="G410" s="78"/>
      <c r="H410" s="79"/>
      <c r="I410" s="6">
        <v>50</v>
      </c>
      <c r="J410" s="19">
        <v>6434.99</v>
      </c>
      <c r="K410" s="19">
        <f t="shared" si="13"/>
        <v>321749.5</v>
      </c>
    </row>
    <row r="411" spans="1:11" x14ac:dyDescent="0.25">
      <c r="A411" s="79">
        <v>2746</v>
      </c>
      <c r="B411" s="92"/>
      <c r="C411" s="51">
        <v>44909</v>
      </c>
      <c r="D411" s="51"/>
      <c r="E411" s="52"/>
      <c r="F411" s="78" t="s">
        <v>248</v>
      </c>
      <c r="G411" s="78"/>
      <c r="H411" s="79"/>
      <c r="I411" s="6">
        <v>35</v>
      </c>
      <c r="J411" s="19">
        <v>4720</v>
      </c>
      <c r="K411" s="19">
        <f t="shared" si="13"/>
        <v>165200</v>
      </c>
    </row>
    <row r="412" spans="1:11" x14ac:dyDescent="0.25">
      <c r="A412" s="79">
        <v>1559</v>
      </c>
      <c r="B412" s="92"/>
      <c r="C412" s="51">
        <v>44909</v>
      </c>
      <c r="D412" s="51"/>
      <c r="E412" s="52"/>
      <c r="F412" s="78" t="s">
        <v>249</v>
      </c>
      <c r="G412" s="78"/>
      <c r="H412" s="79"/>
      <c r="I412" s="6">
        <v>20</v>
      </c>
      <c r="J412" s="19">
        <v>143</v>
      </c>
      <c r="K412" s="19">
        <f t="shared" si="13"/>
        <v>2860</v>
      </c>
    </row>
    <row r="413" spans="1:11" x14ac:dyDescent="0.25">
      <c r="A413" s="79">
        <v>709</v>
      </c>
      <c r="B413" s="92"/>
      <c r="C413" s="51">
        <v>44909</v>
      </c>
      <c r="D413" s="51"/>
      <c r="E413" s="52"/>
      <c r="F413" s="78" t="s">
        <v>250</v>
      </c>
      <c r="G413" s="78"/>
      <c r="H413" s="79"/>
      <c r="I413" s="6">
        <v>1700</v>
      </c>
      <c r="J413" s="19">
        <v>180.21</v>
      </c>
      <c r="K413" s="19">
        <f t="shared" si="13"/>
        <v>306357</v>
      </c>
    </row>
    <row r="414" spans="1:11" x14ac:dyDescent="0.25">
      <c r="A414" s="79">
        <v>983</v>
      </c>
      <c r="B414" s="92"/>
      <c r="C414" s="51">
        <v>44909</v>
      </c>
      <c r="D414" s="51"/>
      <c r="E414" s="52"/>
      <c r="F414" s="78" t="s">
        <v>251</v>
      </c>
      <c r="G414" s="78"/>
      <c r="H414" s="79"/>
      <c r="I414" s="6">
        <v>110</v>
      </c>
      <c r="J414" s="19">
        <v>10910.28</v>
      </c>
      <c r="K414" s="19">
        <f t="shared" si="13"/>
        <v>1200130.8</v>
      </c>
    </row>
    <row r="415" spans="1:11" x14ac:dyDescent="0.25">
      <c r="A415" s="79">
        <v>984</v>
      </c>
      <c r="B415" s="92"/>
      <c r="C415" s="51">
        <v>44909</v>
      </c>
      <c r="D415" s="51"/>
      <c r="E415" s="52"/>
      <c r="F415" s="78" t="s">
        <v>252</v>
      </c>
      <c r="G415" s="78"/>
      <c r="H415" s="79"/>
      <c r="I415" s="6">
        <v>100</v>
      </c>
      <c r="J415" s="19">
        <v>8304.84</v>
      </c>
      <c r="K415" s="19">
        <f t="shared" si="13"/>
        <v>830484</v>
      </c>
    </row>
    <row r="416" spans="1:11" x14ac:dyDescent="0.25">
      <c r="A416" s="79">
        <v>985</v>
      </c>
      <c r="B416" s="92"/>
      <c r="C416" s="51">
        <v>44909</v>
      </c>
      <c r="D416" s="51"/>
      <c r="E416" s="52"/>
      <c r="F416" s="78" t="s">
        <v>253</v>
      </c>
      <c r="G416" s="78"/>
      <c r="H416" s="79"/>
      <c r="I416" s="6">
        <v>80</v>
      </c>
      <c r="J416" s="19">
        <v>8304.84</v>
      </c>
      <c r="K416" s="19">
        <f t="shared" si="13"/>
        <v>664387.19999999995</v>
      </c>
    </row>
    <row r="417" spans="1:11" x14ac:dyDescent="0.25">
      <c r="A417" s="79">
        <v>986</v>
      </c>
      <c r="B417" s="92"/>
      <c r="C417" s="51">
        <v>44909</v>
      </c>
      <c r="D417" s="51"/>
      <c r="E417" s="52"/>
      <c r="F417" s="78" t="s">
        <v>254</v>
      </c>
      <c r="G417" s="78"/>
      <c r="H417" s="79"/>
      <c r="I417" s="6">
        <v>80</v>
      </c>
      <c r="J417" s="19">
        <v>7327.8</v>
      </c>
      <c r="K417" s="19">
        <f t="shared" si="13"/>
        <v>586224</v>
      </c>
    </row>
    <row r="418" spans="1:11" x14ac:dyDescent="0.25">
      <c r="A418" s="79">
        <v>709</v>
      </c>
      <c r="B418" s="92"/>
      <c r="C418" s="51">
        <v>44909</v>
      </c>
      <c r="D418" s="51"/>
      <c r="E418" s="52"/>
      <c r="F418" s="78" t="s">
        <v>250</v>
      </c>
      <c r="G418" s="78"/>
      <c r="H418" s="79"/>
      <c r="I418" s="6">
        <v>6800</v>
      </c>
      <c r="J418" s="19">
        <v>156.69999999999999</v>
      </c>
      <c r="K418" s="19">
        <f t="shared" si="13"/>
        <v>1065560</v>
      </c>
    </row>
    <row r="419" spans="1:11" x14ac:dyDescent="0.25">
      <c r="A419" s="79">
        <v>983</v>
      </c>
      <c r="B419" s="92"/>
      <c r="C419" s="51">
        <v>44909</v>
      </c>
      <c r="D419" s="51"/>
      <c r="E419" s="52"/>
      <c r="F419" s="78" t="s">
        <v>251</v>
      </c>
      <c r="G419" s="78"/>
      <c r="H419" s="79"/>
      <c r="I419" s="6">
        <v>440</v>
      </c>
      <c r="J419" s="19">
        <v>10673.1</v>
      </c>
      <c r="K419" s="19">
        <f t="shared" si="13"/>
        <v>4696164</v>
      </c>
    </row>
    <row r="420" spans="1:11" x14ac:dyDescent="0.25">
      <c r="A420" s="79">
        <v>984</v>
      </c>
      <c r="B420" s="92"/>
      <c r="C420" s="51">
        <v>44909</v>
      </c>
      <c r="D420" s="51"/>
      <c r="E420" s="52"/>
      <c r="F420" s="78" t="s">
        <v>252</v>
      </c>
      <c r="G420" s="78"/>
      <c r="H420" s="79"/>
      <c r="I420" s="6">
        <v>400</v>
      </c>
      <c r="J420" s="19">
        <v>8124.3</v>
      </c>
      <c r="K420" s="19">
        <f t="shared" si="13"/>
        <v>3249720</v>
      </c>
    </row>
    <row r="421" spans="1:11" x14ac:dyDescent="0.25">
      <c r="A421" s="79">
        <v>985</v>
      </c>
      <c r="B421" s="92"/>
      <c r="C421" s="51">
        <v>44909</v>
      </c>
      <c r="D421" s="51"/>
      <c r="E421" s="52"/>
      <c r="F421" s="78" t="s">
        <v>253</v>
      </c>
      <c r="G421" s="78"/>
      <c r="H421" s="79"/>
      <c r="I421" s="6">
        <v>320</v>
      </c>
      <c r="J421" s="19">
        <v>7168.5</v>
      </c>
      <c r="K421" s="19">
        <f t="shared" si="13"/>
        <v>2293920</v>
      </c>
    </row>
    <row r="422" spans="1:11" x14ac:dyDescent="0.25">
      <c r="A422" s="79">
        <v>986</v>
      </c>
      <c r="B422" s="92"/>
      <c r="C422" s="51">
        <v>44909</v>
      </c>
      <c r="D422" s="51"/>
      <c r="E422" s="52"/>
      <c r="F422" s="78" t="s">
        <v>254</v>
      </c>
      <c r="G422" s="78"/>
      <c r="H422" s="79"/>
      <c r="I422" s="6">
        <v>320</v>
      </c>
      <c r="J422" s="19">
        <v>3345.3</v>
      </c>
      <c r="K422" s="19">
        <f t="shared" si="13"/>
        <v>1070496</v>
      </c>
    </row>
    <row r="423" spans="1:11" x14ac:dyDescent="0.25">
      <c r="A423" s="79">
        <v>753</v>
      </c>
      <c r="B423" s="92"/>
      <c r="C423" s="51">
        <v>44909</v>
      </c>
      <c r="D423" s="51"/>
      <c r="E423" s="52"/>
      <c r="F423" s="78" t="s">
        <v>255</v>
      </c>
      <c r="G423" s="78"/>
      <c r="H423" s="79"/>
      <c r="I423" s="6">
        <v>1494</v>
      </c>
      <c r="J423" s="19">
        <v>273.76</v>
      </c>
      <c r="K423" s="19">
        <f t="shared" si="13"/>
        <v>408997.44</v>
      </c>
    </row>
    <row r="424" spans="1:11" x14ac:dyDescent="0.25">
      <c r="A424" s="79">
        <v>754</v>
      </c>
      <c r="B424" s="92"/>
      <c r="C424" s="51">
        <v>44909</v>
      </c>
      <c r="D424" s="51"/>
      <c r="E424" s="52"/>
      <c r="F424" s="78" t="s">
        <v>256</v>
      </c>
      <c r="G424" s="78"/>
      <c r="H424" s="79"/>
      <c r="I424" s="6">
        <v>350</v>
      </c>
      <c r="J424" s="19">
        <v>826</v>
      </c>
      <c r="K424" s="19">
        <f t="shared" si="13"/>
        <v>289100</v>
      </c>
    </row>
    <row r="425" spans="1:11" x14ac:dyDescent="0.25">
      <c r="A425" s="79">
        <v>2079</v>
      </c>
      <c r="B425" s="92"/>
      <c r="C425" s="51">
        <v>44909</v>
      </c>
      <c r="D425" s="51"/>
      <c r="E425" s="52"/>
      <c r="F425" s="78" t="s">
        <v>257</v>
      </c>
      <c r="G425" s="78"/>
      <c r="H425" s="79"/>
      <c r="I425" s="6">
        <v>5</v>
      </c>
      <c r="J425" s="19">
        <v>8260</v>
      </c>
      <c r="K425" s="19">
        <f t="shared" si="13"/>
        <v>41300</v>
      </c>
    </row>
    <row r="426" spans="1:11" x14ac:dyDescent="0.25">
      <c r="A426" s="33"/>
      <c r="B426" s="33"/>
      <c r="C426" s="11"/>
      <c r="D426" s="11"/>
      <c r="E426" s="11"/>
      <c r="F426" s="11"/>
      <c r="G426" s="11"/>
      <c r="H426" s="11"/>
      <c r="I426" s="11"/>
      <c r="J426" s="21"/>
      <c r="K426" s="21"/>
    </row>
    <row r="427" spans="1:11" x14ac:dyDescent="0.25">
      <c r="A427" s="33"/>
      <c r="B427" s="33"/>
      <c r="C427" s="11"/>
      <c r="D427" s="11"/>
      <c r="E427" s="11"/>
      <c r="F427" s="11"/>
      <c r="G427" s="11"/>
      <c r="H427" s="11"/>
      <c r="I427" s="11"/>
      <c r="J427" s="21"/>
      <c r="K427" s="21"/>
    </row>
    <row r="428" spans="1:11" x14ac:dyDescent="0.25">
      <c r="A428" s="33"/>
      <c r="B428" s="33"/>
      <c r="C428" s="11"/>
      <c r="D428" s="11"/>
      <c r="E428" s="11"/>
      <c r="F428" s="11"/>
      <c r="G428" s="11"/>
      <c r="H428" s="11"/>
      <c r="I428" s="11"/>
      <c r="J428" s="21"/>
      <c r="K428" s="21"/>
    </row>
    <row r="429" spans="1:11" x14ac:dyDescent="0.25">
      <c r="A429" s="33"/>
      <c r="B429" s="33"/>
      <c r="C429" s="11"/>
      <c r="D429" s="11"/>
      <c r="E429" s="11"/>
      <c r="F429" s="11"/>
      <c r="G429" s="11"/>
      <c r="H429" s="11"/>
      <c r="I429" s="11"/>
      <c r="J429" s="21"/>
      <c r="K429" s="21"/>
    </row>
    <row r="430" spans="1:11" x14ac:dyDescent="0.25">
      <c r="A430" s="33"/>
      <c r="B430" s="33"/>
      <c r="C430" s="11"/>
      <c r="D430" s="11"/>
      <c r="E430" s="11"/>
      <c r="F430" s="11"/>
      <c r="G430" s="11"/>
      <c r="H430" s="11"/>
      <c r="I430" s="11"/>
      <c r="J430" s="21"/>
      <c r="K430" s="21"/>
    </row>
    <row r="431" spans="1:11" x14ac:dyDescent="0.25">
      <c r="A431" s="79">
        <v>2081</v>
      </c>
      <c r="B431" s="92"/>
      <c r="C431" s="51">
        <v>44909</v>
      </c>
      <c r="D431" s="51"/>
      <c r="E431" s="52"/>
      <c r="F431" s="78" t="s">
        <v>258</v>
      </c>
      <c r="G431" s="78"/>
      <c r="H431" s="79"/>
      <c r="I431" s="6">
        <v>76</v>
      </c>
      <c r="J431" s="19">
        <v>5310</v>
      </c>
      <c r="K431" s="19">
        <f>I431*J431</f>
        <v>403560</v>
      </c>
    </row>
    <row r="432" spans="1:11" x14ac:dyDescent="0.25">
      <c r="A432" s="79">
        <v>2745</v>
      </c>
      <c r="B432" s="92"/>
      <c r="C432" s="51">
        <v>44916</v>
      </c>
      <c r="D432" s="51"/>
      <c r="E432" s="52"/>
      <c r="F432" s="78" t="s">
        <v>259</v>
      </c>
      <c r="G432" s="78"/>
      <c r="H432" s="79"/>
      <c r="I432" s="6">
        <v>60</v>
      </c>
      <c r="J432" s="19">
        <v>5319.44</v>
      </c>
      <c r="K432" s="19">
        <f t="shared" ref="K432:K438" si="14">I432*J432</f>
        <v>319166.39999999997</v>
      </c>
    </row>
    <row r="433" spans="1:11" x14ac:dyDescent="0.25">
      <c r="A433" s="79">
        <v>2748</v>
      </c>
      <c r="B433" s="92"/>
      <c r="C433" s="51">
        <v>44916</v>
      </c>
      <c r="D433" s="51"/>
      <c r="E433" s="52"/>
      <c r="F433" s="78" t="s">
        <v>260</v>
      </c>
      <c r="G433" s="78"/>
      <c r="H433" s="79"/>
      <c r="I433" s="6">
        <v>15</v>
      </c>
      <c r="J433" s="19">
        <v>61250</v>
      </c>
      <c r="K433" s="19">
        <f t="shared" si="14"/>
        <v>918750</v>
      </c>
    </row>
    <row r="434" spans="1:11" x14ac:dyDescent="0.25">
      <c r="A434" s="79">
        <v>1173</v>
      </c>
      <c r="B434" s="92"/>
      <c r="C434" s="51">
        <v>44923</v>
      </c>
      <c r="D434" s="51"/>
      <c r="E434" s="52"/>
      <c r="F434" s="78" t="s">
        <v>261</v>
      </c>
      <c r="G434" s="78"/>
      <c r="H434" s="79"/>
      <c r="I434" s="6">
        <v>135</v>
      </c>
      <c r="J434" s="19">
        <v>3363</v>
      </c>
      <c r="K434" s="19">
        <f t="shared" si="14"/>
        <v>454005</v>
      </c>
    </row>
    <row r="435" spans="1:11" x14ac:dyDescent="0.25">
      <c r="A435" s="79">
        <v>255</v>
      </c>
      <c r="B435" s="92"/>
      <c r="C435" s="51">
        <v>44923</v>
      </c>
      <c r="D435" s="51"/>
      <c r="E435" s="52"/>
      <c r="F435" s="78" t="s">
        <v>262</v>
      </c>
      <c r="G435" s="78"/>
      <c r="H435" s="79"/>
      <c r="I435" s="7">
        <v>40000</v>
      </c>
      <c r="J435" s="19">
        <v>8.85</v>
      </c>
      <c r="K435" s="19">
        <f t="shared" si="14"/>
        <v>354000</v>
      </c>
    </row>
    <row r="436" spans="1:11" x14ac:dyDescent="0.25">
      <c r="A436" s="79">
        <v>256</v>
      </c>
      <c r="B436" s="92"/>
      <c r="C436" s="51">
        <v>44923</v>
      </c>
      <c r="D436" s="51"/>
      <c r="E436" s="52"/>
      <c r="F436" s="78" t="s">
        <v>263</v>
      </c>
      <c r="G436" s="78"/>
      <c r="H436" s="79"/>
      <c r="I436" s="7">
        <v>50000</v>
      </c>
      <c r="J436" s="19">
        <v>8.85</v>
      </c>
      <c r="K436" s="19">
        <f t="shared" si="14"/>
        <v>442500</v>
      </c>
    </row>
    <row r="437" spans="1:11" x14ac:dyDescent="0.25">
      <c r="A437" s="79">
        <v>257</v>
      </c>
      <c r="B437" s="92"/>
      <c r="C437" s="51">
        <v>44923</v>
      </c>
      <c r="D437" s="51"/>
      <c r="E437" s="52"/>
      <c r="F437" s="78" t="s">
        <v>264</v>
      </c>
      <c r="G437" s="78"/>
      <c r="H437" s="79"/>
      <c r="I437" s="7">
        <v>22000</v>
      </c>
      <c r="J437" s="19">
        <v>9.83</v>
      </c>
      <c r="K437" s="19">
        <f t="shared" si="14"/>
        <v>216260</v>
      </c>
    </row>
    <row r="438" spans="1:11" ht="15.75" thickBot="1" x14ac:dyDescent="0.3">
      <c r="A438" s="79">
        <v>1173</v>
      </c>
      <c r="B438" s="92"/>
      <c r="C438" s="78" t="s">
        <v>265</v>
      </c>
      <c r="D438" s="78"/>
      <c r="E438" s="79"/>
      <c r="F438" s="78" t="s">
        <v>266</v>
      </c>
      <c r="G438" s="78"/>
      <c r="H438" s="79"/>
      <c r="I438" s="6">
        <v>74</v>
      </c>
      <c r="J438" s="20">
        <v>3810.51</v>
      </c>
      <c r="K438" s="20">
        <f t="shared" si="14"/>
        <v>281977.74</v>
      </c>
    </row>
    <row r="439" spans="1:11" ht="16.5" thickBot="1" x14ac:dyDescent="0.3">
      <c r="J439" s="32" t="s">
        <v>105</v>
      </c>
      <c r="K439" s="28">
        <f>SUM(K204:K438)</f>
        <v>65963759.939999998</v>
      </c>
    </row>
    <row r="441" spans="1:11" ht="15.75" x14ac:dyDescent="0.25">
      <c r="A441"/>
      <c r="B441"/>
      <c r="J441" s="50"/>
      <c r="K441" s="50"/>
    </row>
    <row r="442" spans="1:11" x14ac:dyDescent="0.25">
      <c r="A442" s="111" t="s">
        <v>315</v>
      </c>
      <c r="B442" s="111"/>
      <c r="C442" s="111"/>
    </row>
    <row r="443" spans="1:11" x14ac:dyDescent="0.25">
      <c r="A443" s="112" t="s">
        <v>316</v>
      </c>
      <c r="B443" s="113"/>
      <c r="C443" s="113"/>
    </row>
    <row r="444" spans="1:11" x14ac:dyDescent="0.25">
      <c r="A444"/>
      <c r="B444"/>
    </row>
    <row r="445" spans="1:11" x14ac:dyDescent="0.25">
      <c r="A445"/>
      <c r="B445"/>
    </row>
    <row r="446" spans="1:11" x14ac:dyDescent="0.25">
      <c r="A446"/>
      <c r="B446"/>
    </row>
    <row r="447" spans="1:11" x14ac:dyDescent="0.25">
      <c r="A447"/>
      <c r="B447"/>
    </row>
    <row r="448" spans="1:11" x14ac:dyDescent="0.25">
      <c r="A448"/>
      <c r="B448"/>
    </row>
  </sheetData>
  <mergeCells count="1077">
    <mergeCell ref="A438:B438"/>
    <mergeCell ref="C438:E438"/>
    <mergeCell ref="F438:H438"/>
    <mergeCell ref="A442:C442"/>
    <mergeCell ref="A443:C443"/>
    <mergeCell ref="A435:B435"/>
    <mergeCell ref="C435:E435"/>
    <mergeCell ref="F435:H435"/>
    <mergeCell ref="A436:B436"/>
    <mergeCell ref="C436:E436"/>
    <mergeCell ref="F436:H436"/>
    <mergeCell ref="A437:B437"/>
    <mergeCell ref="C437:E437"/>
    <mergeCell ref="F437:H437"/>
    <mergeCell ref="A432:B432"/>
    <mergeCell ref="C432:E432"/>
    <mergeCell ref="F432:H432"/>
    <mergeCell ref="A433:B433"/>
    <mergeCell ref="C433:E433"/>
    <mergeCell ref="F433:H433"/>
    <mergeCell ref="A434:B434"/>
    <mergeCell ref="C434:E434"/>
    <mergeCell ref="F434:H434"/>
    <mergeCell ref="A424:B424"/>
    <mergeCell ref="C424:E424"/>
    <mergeCell ref="F424:H424"/>
    <mergeCell ref="A425:B425"/>
    <mergeCell ref="C425:E425"/>
    <mergeCell ref="F425:H425"/>
    <mergeCell ref="A431:B431"/>
    <mergeCell ref="C431:E431"/>
    <mergeCell ref="F431:H431"/>
    <mergeCell ref="A421:B421"/>
    <mergeCell ref="C421:E421"/>
    <mergeCell ref="F421:H421"/>
    <mergeCell ref="A422:B422"/>
    <mergeCell ref="C422:E422"/>
    <mergeCell ref="F422:H422"/>
    <mergeCell ref="A423:B423"/>
    <mergeCell ref="C423:E423"/>
    <mergeCell ref="F423:H423"/>
    <mergeCell ref="A418:B418"/>
    <mergeCell ref="C418:E418"/>
    <mergeCell ref="F418:H418"/>
    <mergeCell ref="A419:B419"/>
    <mergeCell ref="C419:E419"/>
    <mergeCell ref="F419:H419"/>
    <mergeCell ref="A420:B420"/>
    <mergeCell ref="C420:E420"/>
    <mergeCell ref="F420:H420"/>
    <mergeCell ref="A415:B415"/>
    <mergeCell ref="C415:E415"/>
    <mergeCell ref="F415:H415"/>
    <mergeCell ref="A416:B416"/>
    <mergeCell ref="C416:E416"/>
    <mergeCell ref="F416:H416"/>
    <mergeCell ref="A417:B417"/>
    <mergeCell ref="C417:E417"/>
    <mergeCell ref="F417:H417"/>
    <mergeCell ref="A412:B412"/>
    <mergeCell ref="C412:E412"/>
    <mergeCell ref="F412:H412"/>
    <mergeCell ref="A413:B413"/>
    <mergeCell ref="C413:E413"/>
    <mergeCell ref="F413:H413"/>
    <mergeCell ref="A414:B414"/>
    <mergeCell ref="C414:E414"/>
    <mergeCell ref="F414:H414"/>
    <mergeCell ref="A409:B409"/>
    <mergeCell ref="C409:E409"/>
    <mergeCell ref="F409:H409"/>
    <mergeCell ref="A410:B410"/>
    <mergeCell ref="C410:E410"/>
    <mergeCell ref="F410:H410"/>
    <mergeCell ref="A411:B411"/>
    <mergeCell ref="C411:E411"/>
    <mergeCell ref="F411:H411"/>
    <mergeCell ref="A406:B406"/>
    <mergeCell ref="C406:E406"/>
    <mergeCell ref="F406:H406"/>
    <mergeCell ref="A407:B407"/>
    <mergeCell ref="C407:E407"/>
    <mergeCell ref="F407:H407"/>
    <mergeCell ref="A408:B408"/>
    <mergeCell ref="C408:E408"/>
    <mergeCell ref="F408:H408"/>
    <mergeCell ref="A403:B403"/>
    <mergeCell ref="C403:E403"/>
    <mergeCell ref="F403:H403"/>
    <mergeCell ref="A404:B404"/>
    <mergeCell ref="C404:E404"/>
    <mergeCell ref="F404:H404"/>
    <mergeCell ref="A405:B405"/>
    <mergeCell ref="C405:E405"/>
    <mergeCell ref="F405:H405"/>
    <mergeCell ref="A400:B400"/>
    <mergeCell ref="C400:E400"/>
    <mergeCell ref="F400:H400"/>
    <mergeCell ref="A401:B401"/>
    <mergeCell ref="C401:E401"/>
    <mergeCell ref="F401:H401"/>
    <mergeCell ref="A402:B402"/>
    <mergeCell ref="C402:E402"/>
    <mergeCell ref="F402:H402"/>
    <mergeCell ref="A392:B392"/>
    <mergeCell ref="C392:E392"/>
    <mergeCell ref="F392:H392"/>
    <mergeCell ref="A398:B398"/>
    <mergeCell ref="C398:E398"/>
    <mergeCell ref="F398:H398"/>
    <mergeCell ref="A399:B399"/>
    <mergeCell ref="C399:E399"/>
    <mergeCell ref="F399:H399"/>
    <mergeCell ref="A389:B389"/>
    <mergeCell ref="C389:E389"/>
    <mergeCell ref="F389:H389"/>
    <mergeCell ref="A390:B390"/>
    <mergeCell ref="C390:E390"/>
    <mergeCell ref="F390:H390"/>
    <mergeCell ref="A391:B391"/>
    <mergeCell ref="C391:E391"/>
    <mergeCell ref="F391:H391"/>
    <mergeCell ref="A386:B386"/>
    <mergeCell ref="C386:E386"/>
    <mergeCell ref="F386:H386"/>
    <mergeCell ref="A387:B387"/>
    <mergeCell ref="C387:E387"/>
    <mergeCell ref="F387:H387"/>
    <mergeCell ref="A388:B388"/>
    <mergeCell ref="C388:E388"/>
    <mergeCell ref="F388:H388"/>
    <mergeCell ref="A383:B383"/>
    <mergeCell ref="C383:E383"/>
    <mergeCell ref="F383:H383"/>
    <mergeCell ref="A384:B384"/>
    <mergeCell ref="C384:E384"/>
    <mergeCell ref="F384:H384"/>
    <mergeCell ref="A385:B385"/>
    <mergeCell ref="C385:E385"/>
    <mergeCell ref="F385:H385"/>
    <mergeCell ref="A380:B380"/>
    <mergeCell ref="C380:E380"/>
    <mergeCell ref="F380:H380"/>
    <mergeCell ref="A381:B381"/>
    <mergeCell ref="C381:E381"/>
    <mergeCell ref="F381:H381"/>
    <mergeCell ref="A382:B382"/>
    <mergeCell ref="C382:E382"/>
    <mergeCell ref="F382:H382"/>
    <mergeCell ref="A377:B377"/>
    <mergeCell ref="C377:E377"/>
    <mergeCell ref="F377:H377"/>
    <mergeCell ref="A378:B378"/>
    <mergeCell ref="C378:E378"/>
    <mergeCell ref="F378:H378"/>
    <mergeCell ref="A379:B379"/>
    <mergeCell ref="C379:E379"/>
    <mergeCell ref="F379:H379"/>
    <mergeCell ref="A374:B374"/>
    <mergeCell ref="C374:E374"/>
    <mergeCell ref="F374:H374"/>
    <mergeCell ref="A375:B375"/>
    <mergeCell ref="C375:E375"/>
    <mergeCell ref="F375:H375"/>
    <mergeCell ref="A376:B376"/>
    <mergeCell ref="C376:E376"/>
    <mergeCell ref="F376:H376"/>
    <mergeCell ref="A371:B371"/>
    <mergeCell ref="C371:E371"/>
    <mergeCell ref="F371:H371"/>
    <mergeCell ref="A372:B372"/>
    <mergeCell ref="C372:E372"/>
    <mergeCell ref="F372:H372"/>
    <mergeCell ref="A373:B373"/>
    <mergeCell ref="C373:E373"/>
    <mergeCell ref="F373:H373"/>
    <mergeCell ref="A368:B368"/>
    <mergeCell ref="C368:E368"/>
    <mergeCell ref="F368:H368"/>
    <mergeCell ref="A369:B369"/>
    <mergeCell ref="C369:E369"/>
    <mergeCell ref="F369:H369"/>
    <mergeCell ref="A370:B370"/>
    <mergeCell ref="C370:E370"/>
    <mergeCell ref="F370:H370"/>
    <mergeCell ref="A365:B365"/>
    <mergeCell ref="C365:E365"/>
    <mergeCell ref="F365:H365"/>
    <mergeCell ref="A366:B366"/>
    <mergeCell ref="C366:E366"/>
    <mergeCell ref="F366:H366"/>
    <mergeCell ref="A367:B367"/>
    <mergeCell ref="C367:E367"/>
    <mergeCell ref="F367:H367"/>
    <mergeCell ref="A358:B358"/>
    <mergeCell ref="C358:E358"/>
    <mergeCell ref="F358:H358"/>
    <mergeCell ref="A359:B359"/>
    <mergeCell ref="C359:E359"/>
    <mergeCell ref="F359:H359"/>
    <mergeCell ref="A360:B360"/>
    <mergeCell ref="C360:E360"/>
    <mergeCell ref="F360:H360"/>
    <mergeCell ref="A355:B355"/>
    <mergeCell ref="C355:E355"/>
    <mergeCell ref="F355:H355"/>
    <mergeCell ref="A356:B356"/>
    <mergeCell ref="C356:E356"/>
    <mergeCell ref="F356:H356"/>
    <mergeCell ref="A357:B357"/>
    <mergeCell ref="C357:E357"/>
    <mergeCell ref="F357:H357"/>
    <mergeCell ref="A352:B352"/>
    <mergeCell ref="C352:E352"/>
    <mergeCell ref="F352:H352"/>
    <mergeCell ref="A353:B353"/>
    <mergeCell ref="C353:E353"/>
    <mergeCell ref="F353:H353"/>
    <mergeCell ref="A354:B354"/>
    <mergeCell ref="C354:E354"/>
    <mergeCell ref="F354:H354"/>
    <mergeCell ref="A349:B349"/>
    <mergeCell ref="C349:E349"/>
    <mergeCell ref="F349:H349"/>
    <mergeCell ref="A350:B350"/>
    <mergeCell ref="C350:E350"/>
    <mergeCell ref="F350:H350"/>
    <mergeCell ref="A351:B351"/>
    <mergeCell ref="C351:E351"/>
    <mergeCell ref="F351:H351"/>
    <mergeCell ref="A346:B346"/>
    <mergeCell ref="C346:E346"/>
    <mergeCell ref="F346:H346"/>
    <mergeCell ref="A347:B347"/>
    <mergeCell ref="C347:E347"/>
    <mergeCell ref="F347:H347"/>
    <mergeCell ref="A348:B348"/>
    <mergeCell ref="C348:E348"/>
    <mergeCell ref="F348:H348"/>
    <mergeCell ref="A343:B343"/>
    <mergeCell ref="C343:E343"/>
    <mergeCell ref="F343:H343"/>
    <mergeCell ref="A344:B344"/>
    <mergeCell ref="C344:E344"/>
    <mergeCell ref="F344:H344"/>
    <mergeCell ref="A345:B345"/>
    <mergeCell ref="C345:E345"/>
    <mergeCell ref="F345:H345"/>
    <mergeCell ref="A340:B340"/>
    <mergeCell ref="C340:E340"/>
    <mergeCell ref="F340:H340"/>
    <mergeCell ref="A341:B341"/>
    <mergeCell ref="C341:E341"/>
    <mergeCell ref="F341:H341"/>
    <mergeCell ref="A342:B342"/>
    <mergeCell ref="C342:E342"/>
    <mergeCell ref="F342:H342"/>
    <mergeCell ref="A337:B337"/>
    <mergeCell ref="C337:E337"/>
    <mergeCell ref="F337:H337"/>
    <mergeCell ref="A338:B338"/>
    <mergeCell ref="C338:E338"/>
    <mergeCell ref="F338:H338"/>
    <mergeCell ref="A339:B339"/>
    <mergeCell ref="C339:E339"/>
    <mergeCell ref="F339:H339"/>
    <mergeCell ref="A334:B334"/>
    <mergeCell ref="C334:E334"/>
    <mergeCell ref="F334:H334"/>
    <mergeCell ref="A335:B335"/>
    <mergeCell ref="C335:E335"/>
    <mergeCell ref="F335:H335"/>
    <mergeCell ref="A336:B336"/>
    <mergeCell ref="C336:E336"/>
    <mergeCell ref="F336:H336"/>
    <mergeCell ref="A329:B329"/>
    <mergeCell ref="C329:E329"/>
    <mergeCell ref="F329:H329"/>
    <mergeCell ref="A332:B332"/>
    <mergeCell ref="C332:E332"/>
    <mergeCell ref="F332:H332"/>
    <mergeCell ref="A333:B333"/>
    <mergeCell ref="C333:E333"/>
    <mergeCell ref="F333:H333"/>
    <mergeCell ref="A326:B326"/>
    <mergeCell ref="C326:E326"/>
    <mergeCell ref="F326:H326"/>
    <mergeCell ref="A327:B327"/>
    <mergeCell ref="C327:E327"/>
    <mergeCell ref="F327:H327"/>
    <mergeCell ref="A328:B328"/>
    <mergeCell ref="C328:E328"/>
    <mergeCell ref="F328:H328"/>
    <mergeCell ref="A323:B323"/>
    <mergeCell ref="C323:E323"/>
    <mergeCell ref="F323:H323"/>
    <mergeCell ref="A324:B324"/>
    <mergeCell ref="C324:E324"/>
    <mergeCell ref="F324:H324"/>
    <mergeCell ref="A325:B325"/>
    <mergeCell ref="C325:E325"/>
    <mergeCell ref="F325:H325"/>
    <mergeCell ref="A320:B320"/>
    <mergeCell ref="C320:E320"/>
    <mergeCell ref="F320:H320"/>
    <mergeCell ref="A321:B321"/>
    <mergeCell ref="C321:E321"/>
    <mergeCell ref="F321:H321"/>
    <mergeCell ref="A322:B322"/>
    <mergeCell ref="C322:E322"/>
    <mergeCell ref="F322:H322"/>
    <mergeCell ref="A317:B317"/>
    <mergeCell ref="C317:E317"/>
    <mergeCell ref="F317:H317"/>
    <mergeCell ref="A318:B318"/>
    <mergeCell ref="C318:E318"/>
    <mergeCell ref="F318:H318"/>
    <mergeCell ref="A319:B319"/>
    <mergeCell ref="C319:E319"/>
    <mergeCell ref="F319:H319"/>
    <mergeCell ref="A314:B314"/>
    <mergeCell ref="C314:E314"/>
    <mergeCell ref="F314:H314"/>
    <mergeCell ref="A315:B315"/>
    <mergeCell ref="C315:E315"/>
    <mergeCell ref="F315:H315"/>
    <mergeCell ref="A316:B316"/>
    <mergeCell ref="C316:E316"/>
    <mergeCell ref="F316:H316"/>
    <mergeCell ref="A311:B311"/>
    <mergeCell ref="C311:E311"/>
    <mergeCell ref="F311:H311"/>
    <mergeCell ref="A312:B312"/>
    <mergeCell ref="C312:E312"/>
    <mergeCell ref="F312:H312"/>
    <mergeCell ref="A313:B313"/>
    <mergeCell ref="C313:E313"/>
    <mergeCell ref="F313:H313"/>
    <mergeCell ref="A308:B308"/>
    <mergeCell ref="C308:E308"/>
    <mergeCell ref="F308:H308"/>
    <mergeCell ref="A309:B309"/>
    <mergeCell ref="C309:E309"/>
    <mergeCell ref="F309:H309"/>
    <mergeCell ref="A310:B310"/>
    <mergeCell ref="C310:E310"/>
    <mergeCell ref="F310:H310"/>
    <mergeCell ref="A305:B305"/>
    <mergeCell ref="C305:E305"/>
    <mergeCell ref="F305:H305"/>
    <mergeCell ref="A306:B306"/>
    <mergeCell ref="C306:E306"/>
    <mergeCell ref="F306:H306"/>
    <mergeCell ref="A307:B307"/>
    <mergeCell ref="C307:E307"/>
    <mergeCell ref="F307:H307"/>
    <mergeCell ref="A302:B302"/>
    <mergeCell ref="C302:E302"/>
    <mergeCell ref="F302:H302"/>
    <mergeCell ref="A303:B303"/>
    <mergeCell ref="C303:E303"/>
    <mergeCell ref="F303:H303"/>
    <mergeCell ref="A304:B304"/>
    <mergeCell ref="C304:E304"/>
    <mergeCell ref="F304:H304"/>
    <mergeCell ref="A299:B299"/>
    <mergeCell ref="C299:E299"/>
    <mergeCell ref="F299:H299"/>
    <mergeCell ref="A300:B300"/>
    <mergeCell ref="C300:E300"/>
    <mergeCell ref="F300:H300"/>
    <mergeCell ref="A301:B301"/>
    <mergeCell ref="C301:E301"/>
    <mergeCell ref="F301:H301"/>
    <mergeCell ref="A291:B291"/>
    <mergeCell ref="C291:E291"/>
    <mergeCell ref="F291:H291"/>
    <mergeCell ref="A292:B292"/>
    <mergeCell ref="C292:E292"/>
    <mergeCell ref="F292:H292"/>
    <mergeCell ref="A293:B293"/>
    <mergeCell ref="C293:E293"/>
    <mergeCell ref="F293:H293"/>
    <mergeCell ref="A288:B288"/>
    <mergeCell ref="C288:E288"/>
    <mergeCell ref="F288:H288"/>
    <mergeCell ref="A289:B289"/>
    <mergeCell ref="C289:E289"/>
    <mergeCell ref="F289:H289"/>
    <mergeCell ref="A290:B290"/>
    <mergeCell ref="C290:E290"/>
    <mergeCell ref="F290:H290"/>
    <mergeCell ref="A285:B285"/>
    <mergeCell ref="C285:E285"/>
    <mergeCell ref="F285:H285"/>
    <mergeCell ref="A286:B286"/>
    <mergeCell ref="C286:E286"/>
    <mergeCell ref="F286:H286"/>
    <mergeCell ref="A287:B287"/>
    <mergeCell ref="C287:E287"/>
    <mergeCell ref="F287:H287"/>
    <mergeCell ref="A282:B282"/>
    <mergeCell ref="C282:E282"/>
    <mergeCell ref="F282:H282"/>
    <mergeCell ref="A283:B283"/>
    <mergeCell ref="C283:E283"/>
    <mergeCell ref="F283:H283"/>
    <mergeCell ref="A284:B284"/>
    <mergeCell ref="C284:E284"/>
    <mergeCell ref="F284:H284"/>
    <mergeCell ref="A279:B279"/>
    <mergeCell ref="C279:E279"/>
    <mergeCell ref="F279:H279"/>
    <mergeCell ref="A280:B280"/>
    <mergeCell ref="C280:E280"/>
    <mergeCell ref="F280:H280"/>
    <mergeCell ref="A281:B281"/>
    <mergeCell ref="C281:E281"/>
    <mergeCell ref="F281:H281"/>
    <mergeCell ref="A276:B276"/>
    <mergeCell ref="C276:E276"/>
    <mergeCell ref="F276:H276"/>
    <mergeCell ref="A277:B277"/>
    <mergeCell ref="C277:E277"/>
    <mergeCell ref="F277:H277"/>
    <mergeCell ref="A278:B278"/>
    <mergeCell ref="C278:E278"/>
    <mergeCell ref="F278:H278"/>
    <mergeCell ref="A273:B273"/>
    <mergeCell ref="C273:E273"/>
    <mergeCell ref="F273:H273"/>
    <mergeCell ref="A274:B274"/>
    <mergeCell ref="C274:E274"/>
    <mergeCell ref="F274:H274"/>
    <mergeCell ref="A275:B275"/>
    <mergeCell ref="C275:E275"/>
    <mergeCell ref="F275:H275"/>
    <mergeCell ref="A270:B270"/>
    <mergeCell ref="C270:E270"/>
    <mergeCell ref="F270:H270"/>
    <mergeCell ref="A271:B271"/>
    <mergeCell ref="C271:E271"/>
    <mergeCell ref="F271:H271"/>
    <mergeCell ref="A272:B272"/>
    <mergeCell ref="C272:E272"/>
    <mergeCell ref="F272:H272"/>
    <mergeCell ref="A267:B267"/>
    <mergeCell ref="C267:E267"/>
    <mergeCell ref="F267:H267"/>
    <mergeCell ref="A268:B268"/>
    <mergeCell ref="C268:E268"/>
    <mergeCell ref="F268:H268"/>
    <mergeCell ref="A269:B269"/>
    <mergeCell ref="C269:E269"/>
    <mergeCell ref="F269:H269"/>
    <mergeCell ref="A266:B266"/>
    <mergeCell ref="C266:E266"/>
    <mergeCell ref="F266:H266"/>
    <mergeCell ref="A260:B260"/>
    <mergeCell ref="C260:E260"/>
    <mergeCell ref="F260:H260"/>
    <mergeCell ref="A261:B261"/>
    <mergeCell ref="C261:E261"/>
    <mergeCell ref="F261:H261"/>
    <mergeCell ref="A262:B262"/>
    <mergeCell ref="C262:E262"/>
    <mergeCell ref="F262:H262"/>
    <mergeCell ref="A257:B257"/>
    <mergeCell ref="C257:E257"/>
    <mergeCell ref="F257:H257"/>
    <mergeCell ref="A258:B258"/>
    <mergeCell ref="C258:E258"/>
    <mergeCell ref="F258:H258"/>
    <mergeCell ref="A259:B259"/>
    <mergeCell ref="C259:E259"/>
    <mergeCell ref="F259:H259"/>
    <mergeCell ref="F256:H256"/>
    <mergeCell ref="A251:B251"/>
    <mergeCell ref="C251:E251"/>
    <mergeCell ref="F251:H251"/>
    <mergeCell ref="A252:B252"/>
    <mergeCell ref="C252:E252"/>
    <mergeCell ref="F252:H252"/>
    <mergeCell ref="A253:B253"/>
    <mergeCell ref="C253:E253"/>
    <mergeCell ref="F253:H253"/>
    <mergeCell ref="A248:B248"/>
    <mergeCell ref="C248:E248"/>
    <mergeCell ref="F248:H248"/>
    <mergeCell ref="A249:B249"/>
    <mergeCell ref="C249:E249"/>
    <mergeCell ref="F249:H249"/>
    <mergeCell ref="A250:B250"/>
    <mergeCell ref="C250:E250"/>
    <mergeCell ref="F250:H250"/>
    <mergeCell ref="A254:B254"/>
    <mergeCell ref="C254:E254"/>
    <mergeCell ref="F254:H254"/>
    <mergeCell ref="A255:B255"/>
    <mergeCell ref="C255:E255"/>
    <mergeCell ref="F255:H255"/>
    <mergeCell ref="A256:B256"/>
    <mergeCell ref="C256:E256"/>
    <mergeCell ref="A245:B245"/>
    <mergeCell ref="C245:E245"/>
    <mergeCell ref="F245:H245"/>
    <mergeCell ref="A246:B246"/>
    <mergeCell ref="C246:E246"/>
    <mergeCell ref="F246:H246"/>
    <mergeCell ref="A247:B247"/>
    <mergeCell ref="C247:E247"/>
    <mergeCell ref="F247:H247"/>
    <mergeCell ref="A242:B242"/>
    <mergeCell ref="C242:E242"/>
    <mergeCell ref="F242:H242"/>
    <mergeCell ref="A243:B243"/>
    <mergeCell ref="C243:E243"/>
    <mergeCell ref="F243:H243"/>
    <mergeCell ref="A244:B244"/>
    <mergeCell ref="C244:E244"/>
    <mergeCell ref="F244:H244"/>
    <mergeCell ref="A239:B239"/>
    <mergeCell ref="C239:E239"/>
    <mergeCell ref="F239:H239"/>
    <mergeCell ref="A240:B240"/>
    <mergeCell ref="C240:E240"/>
    <mergeCell ref="F240:H240"/>
    <mergeCell ref="A241:B241"/>
    <mergeCell ref="C241:E241"/>
    <mergeCell ref="F241:H241"/>
    <mergeCell ref="A236:B236"/>
    <mergeCell ref="C236:E236"/>
    <mergeCell ref="F236:H236"/>
    <mergeCell ref="A237:B237"/>
    <mergeCell ref="C237:E237"/>
    <mergeCell ref="F237:H237"/>
    <mergeCell ref="A238:B238"/>
    <mergeCell ref="C238:E238"/>
    <mergeCell ref="F238:H238"/>
    <mergeCell ref="A226:B226"/>
    <mergeCell ref="C226:E226"/>
    <mergeCell ref="F226:H226"/>
    <mergeCell ref="A234:B234"/>
    <mergeCell ref="C234:E234"/>
    <mergeCell ref="F234:H234"/>
    <mergeCell ref="A235:B235"/>
    <mergeCell ref="C235:E235"/>
    <mergeCell ref="F235:H235"/>
    <mergeCell ref="A223:B223"/>
    <mergeCell ref="C223:E223"/>
    <mergeCell ref="F223:H223"/>
    <mergeCell ref="A224:B224"/>
    <mergeCell ref="C224:E224"/>
    <mergeCell ref="F224:H224"/>
    <mergeCell ref="A225:B225"/>
    <mergeCell ref="C225:E225"/>
    <mergeCell ref="F225:H225"/>
    <mergeCell ref="A233:B233"/>
    <mergeCell ref="C233:E233"/>
    <mergeCell ref="F233:H233"/>
    <mergeCell ref="A220:B220"/>
    <mergeCell ref="C220:E220"/>
    <mergeCell ref="F220:H220"/>
    <mergeCell ref="A221:B221"/>
    <mergeCell ref="C221:E221"/>
    <mergeCell ref="F221:H221"/>
    <mergeCell ref="A222:B222"/>
    <mergeCell ref="C222:E222"/>
    <mergeCell ref="F222:H222"/>
    <mergeCell ref="A217:B217"/>
    <mergeCell ref="C217:E217"/>
    <mergeCell ref="F217:H217"/>
    <mergeCell ref="A218:B218"/>
    <mergeCell ref="C218:E218"/>
    <mergeCell ref="F218:H218"/>
    <mergeCell ref="A219:B219"/>
    <mergeCell ref="C219:E219"/>
    <mergeCell ref="F219:H219"/>
    <mergeCell ref="A214:B214"/>
    <mergeCell ref="C214:E214"/>
    <mergeCell ref="F214:H214"/>
    <mergeCell ref="A215:B215"/>
    <mergeCell ref="C215:E215"/>
    <mergeCell ref="F215:H215"/>
    <mergeCell ref="A216:B216"/>
    <mergeCell ref="C216:E216"/>
    <mergeCell ref="F216:H216"/>
    <mergeCell ref="A211:B211"/>
    <mergeCell ref="C211:E211"/>
    <mergeCell ref="F211:H211"/>
    <mergeCell ref="A212:B212"/>
    <mergeCell ref="C212:E212"/>
    <mergeCell ref="F212:H212"/>
    <mergeCell ref="A213:B213"/>
    <mergeCell ref="C213:E213"/>
    <mergeCell ref="F213:H213"/>
    <mergeCell ref="A208:B208"/>
    <mergeCell ref="C208:E208"/>
    <mergeCell ref="F208:H208"/>
    <mergeCell ref="A209:B209"/>
    <mergeCell ref="C209:E209"/>
    <mergeCell ref="F209:H209"/>
    <mergeCell ref="A210:B210"/>
    <mergeCell ref="C210:E210"/>
    <mergeCell ref="F210:H210"/>
    <mergeCell ref="A205:B205"/>
    <mergeCell ref="C205:E205"/>
    <mergeCell ref="F205:H205"/>
    <mergeCell ref="A206:B206"/>
    <mergeCell ref="C206:E206"/>
    <mergeCell ref="F206:H206"/>
    <mergeCell ref="A207:B207"/>
    <mergeCell ref="C207:E207"/>
    <mergeCell ref="F207:H207"/>
    <mergeCell ref="A200:K200"/>
    <mergeCell ref="A201:K201"/>
    <mergeCell ref="A203:B203"/>
    <mergeCell ref="C203:E203"/>
    <mergeCell ref="F203:H203"/>
    <mergeCell ref="A204:B204"/>
    <mergeCell ref="C204:E204"/>
    <mergeCell ref="F204:H204"/>
    <mergeCell ref="A162:B162"/>
    <mergeCell ref="C162:E162"/>
    <mergeCell ref="F162:H162"/>
    <mergeCell ref="A163:B163"/>
    <mergeCell ref="C163:E163"/>
    <mergeCell ref="F163:H163"/>
    <mergeCell ref="A164:B164"/>
    <mergeCell ref="C164:E164"/>
    <mergeCell ref="F164:H164"/>
    <mergeCell ref="F174:H174"/>
    <mergeCell ref="F175:H175"/>
    <mergeCell ref="F168:H168"/>
    <mergeCell ref="F169:H169"/>
    <mergeCell ref="F170:H170"/>
    <mergeCell ref="F171:H171"/>
    <mergeCell ref="F172:H172"/>
    <mergeCell ref="F173:H173"/>
    <mergeCell ref="A174:B174"/>
    <mergeCell ref="A175:B175"/>
    <mergeCell ref="C168:E168"/>
    <mergeCell ref="C169:E169"/>
    <mergeCell ref="C170:E170"/>
    <mergeCell ref="C171:E171"/>
    <mergeCell ref="C172:E172"/>
    <mergeCell ref="A159:B159"/>
    <mergeCell ref="C159:E159"/>
    <mergeCell ref="F159:H159"/>
    <mergeCell ref="A160:B160"/>
    <mergeCell ref="C160:E160"/>
    <mergeCell ref="F160:H160"/>
    <mergeCell ref="A161:B161"/>
    <mergeCell ref="C161:E161"/>
    <mergeCell ref="F161:H161"/>
    <mergeCell ref="A156:B156"/>
    <mergeCell ref="C156:E156"/>
    <mergeCell ref="F156:H156"/>
    <mergeCell ref="A157:B157"/>
    <mergeCell ref="C157:E157"/>
    <mergeCell ref="F157:H157"/>
    <mergeCell ref="A158:B158"/>
    <mergeCell ref="C158:E158"/>
    <mergeCell ref="F158:H158"/>
    <mergeCell ref="A153:B153"/>
    <mergeCell ref="C153:E153"/>
    <mergeCell ref="F153:H153"/>
    <mergeCell ref="A154:B154"/>
    <mergeCell ref="C154:E154"/>
    <mergeCell ref="F154:H154"/>
    <mergeCell ref="A155:B155"/>
    <mergeCell ref="C155:E155"/>
    <mergeCell ref="F155:H155"/>
    <mergeCell ref="A150:B150"/>
    <mergeCell ref="C150:E150"/>
    <mergeCell ref="F150:H150"/>
    <mergeCell ref="A151:B151"/>
    <mergeCell ref="C151:E151"/>
    <mergeCell ref="F151:H151"/>
    <mergeCell ref="A152:B152"/>
    <mergeCell ref="C152:E152"/>
    <mergeCell ref="F152:H152"/>
    <mergeCell ref="C148:E148"/>
    <mergeCell ref="F148:H148"/>
    <mergeCell ref="A149:B149"/>
    <mergeCell ref="C149:E149"/>
    <mergeCell ref="F149:H149"/>
    <mergeCell ref="A145:B145"/>
    <mergeCell ref="C145:E145"/>
    <mergeCell ref="F145:H145"/>
    <mergeCell ref="A146:B146"/>
    <mergeCell ref="C146:E146"/>
    <mergeCell ref="F146:H146"/>
    <mergeCell ref="C8:E8"/>
    <mergeCell ref="A15:B15"/>
    <mergeCell ref="A16:B16"/>
    <mergeCell ref="A17:B17"/>
    <mergeCell ref="A25:B25"/>
    <mergeCell ref="A26:B26"/>
    <mergeCell ref="A27:B27"/>
    <mergeCell ref="A28:B28"/>
    <mergeCell ref="A29:B29"/>
    <mergeCell ref="A49:B49"/>
    <mergeCell ref="A50:B50"/>
    <mergeCell ref="A51:B51"/>
    <mergeCell ref="A52:B52"/>
    <mergeCell ref="A53:B53"/>
    <mergeCell ref="A54:B54"/>
    <mergeCell ref="A43:B43"/>
    <mergeCell ref="A44:B44"/>
    <mergeCell ref="A1:K6"/>
    <mergeCell ref="A134:B134"/>
    <mergeCell ref="A135:B135"/>
    <mergeCell ref="A136:B136"/>
    <mergeCell ref="A137:B137"/>
    <mergeCell ref="A21:B21"/>
    <mergeCell ref="A22:B22"/>
    <mergeCell ref="A9:B9"/>
    <mergeCell ref="A10:B10"/>
    <mergeCell ref="A11:B11"/>
    <mergeCell ref="A12:B12"/>
    <mergeCell ref="A13:B13"/>
    <mergeCell ref="A14:B14"/>
    <mergeCell ref="A8:B8"/>
    <mergeCell ref="C20:E20"/>
    <mergeCell ref="C9:E9"/>
    <mergeCell ref="C10:E10"/>
    <mergeCell ref="C11:E11"/>
    <mergeCell ref="C12:E12"/>
    <mergeCell ref="C13:E13"/>
    <mergeCell ref="C14:E14"/>
    <mergeCell ref="A18:B18"/>
    <mergeCell ref="A19:B19"/>
    <mergeCell ref="A20:B20"/>
    <mergeCell ref="A35:B35"/>
    <mergeCell ref="A36:B36"/>
    <mergeCell ref="A37:B37"/>
    <mergeCell ref="A38:B38"/>
    <mergeCell ref="A39:B39"/>
    <mergeCell ref="A40:B40"/>
    <mergeCell ref="A41:B41"/>
    <mergeCell ref="A42:B42"/>
    <mergeCell ref="A45:B45"/>
    <mergeCell ref="A46:B46"/>
    <mergeCell ref="A47:B47"/>
    <mergeCell ref="A48:B48"/>
    <mergeCell ref="A61:B61"/>
    <mergeCell ref="A62:B62"/>
    <mergeCell ref="A68:B68"/>
    <mergeCell ref="A69:B69"/>
    <mergeCell ref="A55:B55"/>
    <mergeCell ref="A56:B56"/>
    <mergeCell ref="A57:B57"/>
    <mergeCell ref="A58:B58"/>
    <mergeCell ref="A59:B59"/>
    <mergeCell ref="A60:B60"/>
    <mergeCell ref="A63:B63"/>
    <mergeCell ref="A64:B64"/>
    <mergeCell ref="A83:B83"/>
    <mergeCell ref="A84:B84"/>
    <mergeCell ref="A88:B88"/>
    <mergeCell ref="A89:B89"/>
    <mergeCell ref="A90:B90"/>
    <mergeCell ref="A91:B91"/>
    <mergeCell ref="A92:B92"/>
    <mergeCell ref="A82:B82"/>
    <mergeCell ref="A76:B76"/>
    <mergeCell ref="A77:B77"/>
    <mergeCell ref="A78:B78"/>
    <mergeCell ref="A79:B79"/>
    <mergeCell ref="A80:B80"/>
    <mergeCell ref="A81:B81"/>
    <mergeCell ref="A70:B70"/>
    <mergeCell ref="A71:B71"/>
    <mergeCell ref="A72:B72"/>
    <mergeCell ref="A73:B73"/>
    <mergeCell ref="A74:B74"/>
    <mergeCell ref="A75:B75"/>
    <mergeCell ref="A23:B23"/>
    <mergeCell ref="A24:B24"/>
    <mergeCell ref="F17:H17"/>
    <mergeCell ref="F18:H18"/>
    <mergeCell ref="F19:H19"/>
    <mergeCell ref="F20:H20"/>
    <mergeCell ref="F21:H21"/>
    <mergeCell ref="F22:H22"/>
    <mergeCell ref="F8:H8"/>
    <mergeCell ref="F9:H9"/>
    <mergeCell ref="F10:H10"/>
    <mergeCell ref="F11:H11"/>
    <mergeCell ref="F12:H12"/>
    <mergeCell ref="F13:H13"/>
    <mergeCell ref="F14:H14"/>
    <mergeCell ref="F15:H15"/>
    <mergeCell ref="F16:H16"/>
    <mergeCell ref="C21:E21"/>
    <mergeCell ref="C22:E22"/>
    <mergeCell ref="C15:E15"/>
    <mergeCell ref="C16:E16"/>
    <mergeCell ref="C17:E17"/>
    <mergeCell ref="C18:E18"/>
    <mergeCell ref="C19:E19"/>
    <mergeCell ref="C29:E29"/>
    <mergeCell ref="F23:H23"/>
    <mergeCell ref="F24:H24"/>
    <mergeCell ref="F25:H25"/>
    <mergeCell ref="F26:H26"/>
    <mergeCell ref="F27:H27"/>
    <mergeCell ref="F28:H28"/>
    <mergeCell ref="F29:H29"/>
    <mergeCell ref="C23:E23"/>
    <mergeCell ref="C24:E24"/>
    <mergeCell ref="C25:E25"/>
    <mergeCell ref="C26:E26"/>
    <mergeCell ref="C27:E27"/>
    <mergeCell ref="C28:E28"/>
    <mergeCell ref="F35:H35"/>
    <mergeCell ref="F36:H36"/>
    <mergeCell ref="F37:H37"/>
    <mergeCell ref="F38:H38"/>
    <mergeCell ref="F39:H39"/>
    <mergeCell ref="F40:H40"/>
    <mergeCell ref="F41:H41"/>
    <mergeCell ref="F42:H42"/>
    <mergeCell ref="C41:E41"/>
    <mergeCell ref="C42:E42"/>
    <mergeCell ref="C35:E35"/>
    <mergeCell ref="C36:E36"/>
    <mergeCell ref="C37:E37"/>
    <mergeCell ref="C38:E38"/>
    <mergeCell ref="C39:E39"/>
    <mergeCell ref="C40:E40"/>
    <mergeCell ref="C49:E49"/>
    <mergeCell ref="C50:E50"/>
    <mergeCell ref="C51:E51"/>
    <mergeCell ref="C52:E52"/>
    <mergeCell ref="C53:E53"/>
    <mergeCell ref="C54:E54"/>
    <mergeCell ref="F43:H43"/>
    <mergeCell ref="F44:H44"/>
    <mergeCell ref="F45:H45"/>
    <mergeCell ref="F46:H46"/>
    <mergeCell ref="F47:H47"/>
    <mergeCell ref="F48:H48"/>
    <mergeCell ref="C47:E47"/>
    <mergeCell ref="C48:E48"/>
    <mergeCell ref="C43:E43"/>
    <mergeCell ref="C44:E44"/>
    <mergeCell ref="C45:E45"/>
    <mergeCell ref="C46:E46"/>
    <mergeCell ref="F65:I65"/>
    <mergeCell ref="F66:I66"/>
    <mergeCell ref="F55:H55"/>
    <mergeCell ref="F56:H56"/>
    <mergeCell ref="F57:H57"/>
    <mergeCell ref="F58:H58"/>
    <mergeCell ref="C61:E61"/>
    <mergeCell ref="C62:E62"/>
    <mergeCell ref="C63:E63"/>
    <mergeCell ref="C64:E64"/>
    <mergeCell ref="C55:E55"/>
    <mergeCell ref="C56:E56"/>
    <mergeCell ref="C57:E57"/>
    <mergeCell ref="C58:E58"/>
    <mergeCell ref="C59:E59"/>
    <mergeCell ref="C60:E60"/>
    <mergeCell ref="F59:H59"/>
    <mergeCell ref="F60:H60"/>
    <mergeCell ref="F61:H61"/>
    <mergeCell ref="F62:H62"/>
    <mergeCell ref="F63:H63"/>
    <mergeCell ref="F64:H64"/>
    <mergeCell ref="F49:H49"/>
    <mergeCell ref="F50:H50"/>
    <mergeCell ref="F51:H51"/>
    <mergeCell ref="F52:H52"/>
    <mergeCell ref="F53:H53"/>
    <mergeCell ref="F54:H54"/>
    <mergeCell ref="C80:E80"/>
    <mergeCell ref="C81:E81"/>
    <mergeCell ref="C82:E82"/>
    <mergeCell ref="F68:H68"/>
    <mergeCell ref="F69:H69"/>
    <mergeCell ref="F70:H70"/>
    <mergeCell ref="F71:H71"/>
    <mergeCell ref="F72:H72"/>
    <mergeCell ref="F73:H73"/>
    <mergeCell ref="C74:E74"/>
    <mergeCell ref="C75:E75"/>
    <mergeCell ref="C76:E76"/>
    <mergeCell ref="C77:E77"/>
    <mergeCell ref="C78:E78"/>
    <mergeCell ref="C79:E79"/>
    <mergeCell ref="C68:E68"/>
    <mergeCell ref="C69:E69"/>
    <mergeCell ref="C70:E70"/>
    <mergeCell ref="C71:E71"/>
    <mergeCell ref="C72:E72"/>
    <mergeCell ref="C73:E73"/>
    <mergeCell ref="F81:H81"/>
    <mergeCell ref="F82:H82"/>
    <mergeCell ref="F83:H83"/>
    <mergeCell ref="F84:H84"/>
    <mergeCell ref="F85:H85"/>
    <mergeCell ref="F86:H86"/>
    <mergeCell ref="F74:H74"/>
    <mergeCell ref="F76:H76"/>
    <mergeCell ref="F75:H75"/>
    <mergeCell ref="F78:H78"/>
    <mergeCell ref="F79:H79"/>
    <mergeCell ref="F80:H80"/>
    <mergeCell ref="F77:H77"/>
    <mergeCell ref="A85:B85"/>
    <mergeCell ref="A86:B86"/>
    <mergeCell ref="A87:B87"/>
    <mergeCell ref="A95:B95"/>
    <mergeCell ref="A96:B96"/>
    <mergeCell ref="C83:E83"/>
    <mergeCell ref="C84:E84"/>
    <mergeCell ref="C85:E85"/>
    <mergeCell ref="C86:E86"/>
    <mergeCell ref="C87:E87"/>
    <mergeCell ref="A94:B94"/>
    <mergeCell ref="A93:B93"/>
    <mergeCell ref="F87:H87"/>
    <mergeCell ref="F88:H88"/>
    <mergeCell ref="F89:H89"/>
    <mergeCell ref="F90:H90"/>
    <mergeCell ref="F91:H91"/>
    <mergeCell ref="F92:H92"/>
    <mergeCell ref="F93:H93"/>
    <mergeCell ref="C88:E88"/>
    <mergeCell ref="C89:E89"/>
    <mergeCell ref="C90:E90"/>
    <mergeCell ref="C91:E91"/>
    <mergeCell ref="C92:E92"/>
    <mergeCell ref="C93:E93"/>
    <mergeCell ref="F94:H94"/>
    <mergeCell ref="F95:H95"/>
    <mergeCell ref="F96:H96"/>
    <mergeCell ref="F97:H97"/>
    <mergeCell ref="F98:H98"/>
    <mergeCell ref="A102:B102"/>
    <mergeCell ref="C94:E94"/>
    <mergeCell ref="C95:E95"/>
    <mergeCell ref="C96:E96"/>
    <mergeCell ref="F102:H102"/>
    <mergeCell ref="F103:H103"/>
    <mergeCell ref="F104:H104"/>
    <mergeCell ref="F105:H105"/>
    <mergeCell ref="F106:H106"/>
    <mergeCell ref="A109:B109"/>
    <mergeCell ref="A110:B110"/>
    <mergeCell ref="A111:B111"/>
    <mergeCell ref="A112:B112"/>
    <mergeCell ref="C102:E102"/>
    <mergeCell ref="C103:E103"/>
    <mergeCell ref="C104:E104"/>
    <mergeCell ref="C105:E105"/>
    <mergeCell ref="C106:E106"/>
    <mergeCell ref="C107:E107"/>
    <mergeCell ref="A103:B103"/>
    <mergeCell ref="A104:B104"/>
    <mergeCell ref="A105:B105"/>
    <mergeCell ref="A106:B106"/>
    <mergeCell ref="A107:B107"/>
    <mergeCell ref="A108:B108"/>
    <mergeCell ref="F107:H107"/>
    <mergeCell ref="F108:H108"/>
    <mergeCell ref="F109:H109"/>
    <mergeCell ref="F110:H110"/>
    <mergeCell ref="F111:H111"/>
    <mergeCell ref="F112:H112"/>
    <mergeCell ref="C108:E108"/>
    <mergeCell ref="C109:E109"/>
    <mergeCell ref="C110:E110"/>
    <mergeCell ref="C111:E111"/>
    <mergeCell ref="C112:E112"/>
    <mergeCell ref="C118:E118"/>
    <mergeCell ref="C119:E119"/>
    <mergeCell ref="C120:E120"/>
    <mergeCell ref="C121:E121"/>
    <mergeCell ref="C122:E122"/>
    <mergeCell ref="C123:E123"/>
    <mergeCell ref="F113:H113"/>
    <mergeCell ref="C113:E113"/>
    <mergeCell ref="C114:E114"/>
    <mergeCell ref="C115:E115"/>
    <mergeCell ref="C116:E116"/>
    <mergeCell ref="C117:E117"/>
    <mergeCell ref="F131:H131"/>
    <mergeCell ref="A113:B113"/>
    <mergeCell ref="A114:B114"/>
    <mergeCell ref="A115:B115"/>
    <mergeCell ref="A116:B116"/>
    <mergeCell ref="A117:B117"/>
    <mergeCell ref="A118:B118"/>
    <mergeCell ref="F122:H122"/>
    <mergeCell ref="F123:H123"/>
    <mergeCell ref="F124:H124"/>
    <mergeCell ref="F125:H125"/>
    <mergeCell ref="F126:H126"/>
    <mergeCell ref="F127:H127"/>
    <mergeCell ref="C130:E130"/>
    <mergeCell ref="C131:E131"/>
    <mergeCell ref="F114:H114"/>
    <mergeCell ref="F115:H115"/>
    <mergeCell ref="F116:H116"/>
    <mergeCell ref="F117:H117"/>
    <mergeCell ref="F118:H118"/>
    <mergeCell ref="F119:H119"/>
    <mergeCell ref="F120:H120"/>
    <mergeCell ref="F121:H121"/>
    <mergeCell ref="C124:E124"/>
    <mergeCell ref="A119:B119"/>
    <mergeCell ref="A120:B120"/>
    <mergeCell ref="A121:B121"/>
    <mergeCell ref="A122:B122"/>
    <mergeCell ref="A123:B123"/>
    <mergeCell ref="A124:B124"/>
    <mergeCell ref="F128:H128"/>
    <mergeCell ref="F129:H129"/>
    <mergeCell ref="F130:H130"/>
    <mergeCell ref="C125:E125"/>
    <mergeCell ref="C126:E126"/>
    <mergeCell ref="C127:E127"/>
    <mergeCell ref="C128:E128"/>
    <mergeCell ref="C129:E129"/>
    <mergeCell ref="A131:B131"/>
    <mergeCell ref="C134:E134"/>
    <mergeCell ref="C135:E135"/>
    <mergeCell ref="C136:E136"/>
    <mergeCell ref="C137:E137"/>
    <mergeCell ref="C138:E138"/>
    <mergeCell ref="A125:B125"/>
    <mergeCell ref="A126:B126"/>
    <mergeCell ref="A127:B127"/>
    <mergeCell ref="A128:B128"/>
    <mergeCell ref="A129:B129"/>
    <mergeCell ref="A130:B130"/>
    <mergeCell ref="A138:B138"/>
    <mergeCell ref="F140:H140"/>
    <mergeCell ref="F141:H141"/>
    <mergeCell ref="F142:H142"/>
    <mergeCell ref="F143:H143"/>
    <mergeCell ref="C173:E173"/>
    <mergeCell ref="C174:E174"/>
    <mergeCell ref="C175:E175"/>
    <mergeCell ref="A168:B168"/>
    <mergeCell ref="A169:B169"/>
    <mergeCell ref="A170:B170"/>
    <mergeCell ref="A171:B171"/>
    <mergeCell ref="A172:B172"/>
    <mergeCell ref="A173:B173"/>
    <mergeCell ref="F144:H144"/>
    <mergeCell ref="F134:H134"/>
    <mergeCell ref="F135:H135"/>
    <mergeCell ref="F136:H136"/>
    <mergeCell ref="F137:H137"/>
    <mergeCell ref="F138:H138"/>
    <mergeCell ref="F139:H139"/>
    <mergeCell ref="C139:E139"/>
    <mergeCell ref="C140:E140"/>
    <mergeCell ref="C141:E141"/>
    <mergeCell ref="C142:E142"/>
    <mergeCell ref="C143:E143"/>
    <mergeCell ref="C144:E144"/>
    <mergeCell ref="A139:B139"/>
    <mergeCell ref="A140:B140"/>
    <mergeCell ref="A141:B141"/>
    <mergeCell ref="A142:B142"/>
    <mergeCell ref="A143:B143"/>
    <mergeCell ref="A144:B144"/>
    <mergeCell ref="A147:B147"/>
    <mergeCell ref="C147:E147"/>
    <mergeCell ref="F147:H147"/>
    <mergeCell ref="A148:B148"/>
  </mergeCell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Almacen Luperon</dc:creator>
  <cp:lastModifiedBy>Maira Lara</cp:lastModifiedBy>
  <cp:lastPrinted>2023-01-26T16:56:21Z</cp:lastPrinted>
  <dcterms:created xsi:type="dcterms:W3CDTF">2023-01-24T17:34:36Z</dcterms:created>
  <dcterms:modified xsi:type="dcterms:W3CDTF">2023-01-26T18:55:14Z</dcterms:modified>
</cp:coreProperties>
</file>