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tilia.rodriguez\Documents\PRESUPUESTO INAIPI\Reportes Mensual de Transparencia Ejecucion 2021\"/>
    </mc:Choice>
  </mc:AlternateContent>
  <bookViews>
    <workbookView xWindow="0" yWindow="0" windowWidth="20490" windowHeight="7650"/>
  </bookViews>
  <sheets>
    <sheet name="Plantilla Ejecucion" sheetId="1" r:id="rId1"/>
  </sheets>
  <definedNames>
    <definedName name="_xlnm.Print_Area" localSheetId="0">'Plantilla Ejecucion'!$B$1:$J$110</definedName>
    <definedName name="_xlnm.Print_Titles" localSheetId="0">'Plantilla Ejecucion'!$6:$6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  <c r="C88" i="1"/>
  <c r="J87" i="1"/>
  <c r="I86" i="1"/>
  <c r="H86" i="1"/>
  <c r="G86" i="1"/>
  <c r="F86" i="1"/>
  <c r="E86" i="1"/>
  <c r="D86" i="1"/>
  <c r="C86" i="1"/>
  <c r="J85" i="1"/>
  <c r="J84" i="1"/>
  <c r="I83" i="1"/>
  <c r="H83" i="1"/>
  <c r="G83" i="1"/>
  <c r="F83" i="1"/>
  <c r="E83" i="1"/>
  <c r="D83" i="1"/>
  <c r="C83" i="1"/>
  <c r="J82" i="1"/>
  <c r="J81" i="1"/>
  <c r="I80" i="1"/>
  <c r="H80" i="1"/>
  <c r="G80" i="1"/>
  <c r="F80" i="1"/>
  <c r="E80" i="1"/>
  <c r="D80" i="1"/>
  <c r="C80" i="1"/>
  <c r="J79" i="1"/>
  <c r="J88" i="1" s="1"/>
  <c r="J76" i="1"/>
  <c r="J75" i="1"/>
  <c r="J74" i="1"/>
  <c r="J73" i="1"/>
  <c r="I72" i="1"/>
  <c r="H72" i="1"/>
  <c r="G72" i="1"/>
  <c r="F72" i="1"/>
  <c r="E72" i="1"/>
  <c r="D72" i="1"/>
  <c r="C72" i="1"/>
  <c r="J71" i="1"/>
  <c r="J70" i="1"/>
  <c r="J69" i="1"/>
  <c r="J68" i="1"/>
  <c r="J67" i="1"/>
  <c r="I66" i="1"/>
  <c r="H66" i="1"/>
  <c r="G66" i="1"/>
  <c r="F66" i="1"/>
  <c r="E66" i="1"/>
  <c r="D66" i="1"/>
  <c r="C66" i="1"/>
  <c r="J65" i="1"/>
  <c r="J64" i="1"/>
  <c r="J63" i="1"/>
  <c r="J62" i="1"/>
  <c r="I61" i="1"/>
  <c r="H61" i="1"/>
  <c r="G61" i="1"/>
  <c r="F61" i="1"/>
  <c r="E61" i="1"/>
  <c r="D61" i="1"/>
  <c r="C61" i="1"/>
  <c r="J60" i="1"/>
  <c r="J59" i="1"/>
  <c r="J58" i="1"/>
  <c r="J57" i="1"/>
  <c r="J56" i="1"/>
  <c r="J55" i="1"/>
  <c r="J54" i="1"/>
  <c r="J53" i="1"/>
  <c r="J52" i="1"/>
  <c r="I51" i="1"/>
  <c r="H51" i="1"/>
  <c r="G51" i="1"/>
  <c r="F51" i="1"/>
  <c r="E51" i="1"/>
  <c r="D51" i="1"/>
  <c r="C51" i="1"/>
  <c r="J50" i="1"/>
  <c r="J49" i="1"/>
  <c r="J48" i="1"/>
  <c r="J47" i="1"/>
  <c r="J46" i="1"/>
  <c r="J45" i="1"/>
  <c r="J44" i="1"/>
  <c r="I43" i="1"/>
  <c r="H43" i="1"/>
  <c r="G43" i="1"/>
  <c r="F43" i="1"/>
  <c r="E43" i="1"/>
  <c r="D43" i="1"/>
  <c r="C43" i="1"/>
  <c r="J42" i="1"/>
  <c r="J41" i="1"/>
  <c r="J40" i="1"/>
  <c r="J39" i="1"/>
  <c r="J38" i="1"/>
  <c r="J37" i="1"/>
  <c r="J36" i="1"/>
  <c r="J35" i="1"/>
  <c r="I34" i="1"/>
  <c r="H34" i="1"/>
  <c r="G34" i="1"/>
  <c r="F34" i="1"/>
  <c r="E34" i="1"/>
  <c r="D34" i="1"/>
  <c r="C34" i="1"/>
  <c r="J33" i="1"/>
  <c r="J32" i="1"/>
  <c r="J31" i="1"/>
  <c r="J30" i="1"/>
  <c r="J29" i="1"/>
  <c r="J28" i="1"/>
  <c r="J27" i="1"/>
  <c r="J26" i="1"/>
  <c r="J25" i="1"/>
  <c r="I24" i="1"/>
  <c r="H24" i="1"/>
  <c r="G24" i="1"/>
  <c r="F24" i="1"/>
  <c r="E24" i="1"/>
  <c r="D24" i="1"/>
  <c r="C24" i="1"/>
  <c r="J23" i="1"/>
  <c r="J22" i="1"/>
  <c r="J21" i="1"/>
  <c r="J20" i="1"/>
  <c r="J19" i="1"/>
  <c r="J18" i="1"/>
  <c r="J17" i="1"/>
  <c r="J16" i="1"/>
  <c r="J15" i="1"/>
  <c r="I14" i="1"/>
  <c r="H14" i="1"/>
  <c r="G14" i="1"/>
  <c r="F14" i="1"/>
  <c r="E14" i="1"/>
  <c r="D14" i="1"/>
  <c r="C14" i="1"/>
  <c r="J13" i="1"/>
  <c r="J12" i="1"/>
  <c r="J11" i="1"/>
  <c r="J10" i="1"/>
  <c r="J9" i="1"/>
  <c r="I8" i="1"/>
  <c r="H8" i="1"/>
  <c r="G8" i="1"/>
  <c r="F8" i="1"/>
  <c r="E8" i="1"/>
  <c r="D8" i="1"/>
  <c r="C8" i="1"/>
  <c r="F77" i="1" l="1"/>
  <c r="J34" i="1"/>
  <c r="J61" i="1"/>
  <c r="J8" i="1"/>
  <c r="G77" i="1"/>
  <c r="G90" i="1" s="1"/>
  <c r="J14" i="1"/>
  <c r="J24" i="1"/>
  <c r="J51" i="1"/>
  <c r="D77" i="1"/>
  <c r="H77" i="1"/>
  <c r="H90" i="1" s="1"/>
  <c r="J72" i="1"/>
  <c r="J80" i="1"/>
  <c r="J86" i="1"/>
  <c r="J43" i="1"/>
  <c r="J66" i="1"/>
  <c r="J83" i="1"/>
  <c r="E77" i="1"/>
  <c r="E90" i="1" s="1"/>
  <c r="I77" i="1"/>
  <c r="I90" i="1" s="1"/>
  <c r="F90" i="1"/>
  <c r="D90" i="1"/>
  <c r="C77" i="1"/>
  <c r="C90" i="1" s="1"/>
  <c r="J77" i="1" l="1"/>
  <c r="J90" i="1" s="1"/>
</calcChain>
</file>

<file path=xl/sharedStrings.xml><?xml version="1.0" encoding="utf-8"?>
<sst xmlns="http://schemas.openxmlformats.org/spreadsheetml/2006/main" count="166" uniqueCount="166">
  <si>
    <t>Ministerio de Educación</t>
  </si>
  <si>
    <t>AÑO 2021</t>
  </si>
  <si>
    <t>Ejecución de Gastos y Aplicaciones Financieras UE 0009</t>
  </si>
  <si>
    <t>Detalle</t>
  </si>
  <si>
    <t>Enero</t>
  </si>
  <si>
    <t>Febrero</t>
  </si>
  <si>
    <t xml:space="preserve">Marzo </t>
  </si>
  <si>
    <t>Abril</t>
  </si>
  <si>
    <t>Mayo</t>
  </si>
  <si>
    <t>Junio</t>
  </si>
  <si>
    <t>Julio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</si>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</sst>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3" fillId="2" borderId="0" xfId="2" applyFont="1" applyFill="1" applyAlignment="1">
      <alignment horizontal="center" vertical="center"/>
    </xf>
    <xf numFmtId="0" fontId="2" fillId="2" borderId="0" xfId="2" applyFill="1"/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43" fontId="1" fillId="0" borderId="1" xfId="3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/>
    </xf>
    <xf numFmtId="4" fontId="6" fillId="0" borderId="0" xfId="2" applyNumberFormat="1" applyFont="1" applyBorder="1" applyAlignment="1">
      <alignment horizontal="right" vertical="center"/>
    </xf>
    <xf numFmtId="0" fontId="7" fillId="0" borderId="0" xfId="2" applyFont="1" applyFill="1" applyAlignment="1">
      <alignment horizontal="left" vertical="center" wrapText="1" indent="1"/>
    </xf>
    <xf numFmtId="0" fontId="8" fillId="0" borderId="0" xfId="2" applyFont="1" applyAlignment="1">
      <alignment horizontal="left" vertical="center" wrapText="1" indent="2"/>
    </xf>
    <xf numFmtId="4" fontId="8" fillId="0" borderId="0" xfId="2" applyNumberFormat="1" applyFont="1" applyBorder="1" applyAlignment="1">
      <alignment horizontal="right" vertical="center"/>
    </xf>
    <xf numFmtId="0" fontId="7" fillId="0" borderId="0" xfId="2" applyFont="1" applyFill="1" applyAlignment="1">
      <alignment horizontal="left" vertical="center" wrapText="1" indent="2"/>
    </xf>
    <xf numFmtId="0" fontId="2" fillId="0" borderId="0" xfId="2" applyFill="1"/>
    <xf numFmtId="0" fontId="6" fillId="0" borderId="0" xfId="2" applyFont="1" applyFill="1" applyBorder="1" applyAlignment="1">
      <alignment horizontal="left" vertical="center" wrapText="1"/>
    </xf>
    <xf numFmtId="0" fontId="1" fillId="4" borderId="2" xfId="2" applyFont="1" applyFill="1" applyBorder="1" applyAlignment="1">
      <alignment horizontal="left" vertical="center" wrapText="1"/>
    </xf>
    <xf numFmtId="43" fontId="1" fillId="4" borderId="2" xfId="2" applyNumberFormat="1" applyFont="1" applyFill="1" applyBorder="1" applyAlignment="1">
      <alignment horizontal="center" vertical="center" wrapText="1"/>
    </xf>
    <xf numFmtId="0" fontId="2" fillId="0" borderId="0" xfId="2" applyFill="1" applyAlignment="1">
      <alignment wrapText="1"/>
    </xf>
    <xf numFmtId="39" fontId="1" fillId="0" borderId="1" xfId="3" applyNumberFormat="1" applyFont="1" applyBorder="1" applyAlignment="1">
      <alignment vertical="center" wrapText="1"/>
    </xf>
    <xf numFmtId="0" fontId="1" fillId="0" borderId="0" xfId="2" applyFont="1" applyAlignment="1">
      <alignment horizontal="left" vertical="center" wrapText="1"/>
    </xf>
    <xf numFmtId="39" fontId="1" fillId="0" borderId="0" xfId="3" applyNumberFormat="1" applyFont="1" applyBorder="1" applyAlignment="1">
      <alignment vertical="center" wrapText="1"/>
    </xf>
    <xf numFmtId="0" fontId="2" fillId="0" borderId="0" xfId="2" applyBorder="1" applyAlignment="1">
      <alignment horizontal="left" vertical="center" wrapText="1" indent="2"/>
    </xf>
    <xf numFmtId="0" fontId="1" fillId="0" borderId="0" xfId="2" applyFont="1" applyBorder="1" applyAlignment="1">
      <alignment horizontal="left" vertical="center" wrapText="1"/>
    </xf>
    <xf numFmtId="39" fontId="1" fillId="0" borderId="0" xfId="3" applyNumberFormat="1" applyFont="1" applyBorder="1" applyAlignment="1">
      <alignment horizontal="right" vertical="center" wrapText="1"/>
    </xf>
    <xf numFmtId="0" fontId="1" fillId="4" borderId="0" xfId="2" applyFont="1" applyFill="1" applyBorder="1" applyAlignment="1">
      <alignment horizontal="left" vertical="center" wrapText="1"/>
    </xf>
    <xf numFmtId="39" fontId="1" fillId="4" borderId="0" xfId="2" applyNumberFormat="1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horizontal="left" vertical="center" wrapText="1"/>
    </xf>
    <xf numFmtId="39" fontId="1" fillId="3" borderId="2" xfId="2" applyNumberFormat="1" applyFont="1" applyFill="1" applyBorder="1" applyAlignment="1">
      <alignment horizontal="right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0" fontId="10" fillId="2" borderId="0" xfId="2" applyFont="1" applyFill="1" applyAlignment="1">
      <alignment horizontal="left" wrapText="1"/>
    </xf>
    <xf numFmtId="0" fontId="10" fillId="2" borderId="0" xfId="2" applyFont="1" applyFill="1" applyAlignment="1">
      <alignment horizontal="left" wrapText="1"/>
    </xf>
    <xf numFmtId="0" fontId="11" fillId="2" borderId="0" xfId="2" applyFont="1" applyFill="1"/>
    <xf numFmtId="43" fontId="2" fillId="0" borderId="0" xfId="1" applyFo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4</xdr:col>
      <xdr:colOff>596295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0"/>
          <a:ext cx="1910745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0</xdr:row>
      <xdr:rowOff>104775</xdr:rowOff>
    </xdr:from>
    <xdr:to>
      <xdr:col>8</xdr:col>
      <xdr:colOff>858543</xdr:colOff>
      <xdr:row>3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104775"/>
          <a:ext cx="1725318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98</xdr:row>
      <xdr:rowOff>180976</xdr:rowOff>
    </xdr:from>
    <xdr:to>
      <xdr:col>9</xdr:col>
      <xdr:colOff>409575</xdr:colOff>
      <xdr:row>109</xdr:row>
      <xdr:rowOff>47626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20059651"/>
          <a:ext cx="5686425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topLeftCell="B1" zoomScaleNormal="100" zoomScaleSheetLayoutView="100" workbookViewId="0">
      <selection activeCell="B7" sqref="B7"/>
    </sheetView>
  </sheetViews>
  <sheetFormatPr baseColWidth="10" defaultColWidth="9.140625" defaultRowHeight="15" outlineLevelRow="3" outlineLevelCol="1" x14ac:dyDescent="0.25"/>
  <cols>
    <col min="1" max="1" width="9.140625" style="1" hidden="1" customWidth="1" outlineLevel="1"/>
    <col min="2" max="2" width="45.85546875" style="1" customWidth="1" collapsed="1"/>
    <col min="3" max="9" width="19.85546875" style="1" customWidth="1"/>
    <col min="10" max="10" width="21.140625" style="1" customWidth="1"/>
    <col min="11" max="14" width="9.140625" style="1"/>
    <col min="15" max="15" width="11.5703125" style="37" bestFit="1" customWidth="1"/>
    <col min="16" max="16384" width="9.140625" style="1"/>
  </cols>
  <sheetData>
    <row r="1" spans="1:12" ht="18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2" ht="21.75" customHeight="1" x14ac:dyDescent="0.25">
      <c r="B2" s="3"/>
      <c r="C2" s="4"/>
      <c r="D2" s="4"/>
      <c r="E2" s="4"/>
      <c r="F2" s="4"/>
      <c r="G2" s="4"/>
      <c r="H2" s="4"/>
      <c r="I2" s="4"/>
      <c r="J2" s="3"/>
    </row>
    <row r="3" spans="1:12" ht="18.75" x14ac:dyDescent="0.25">
      <c r="B3" s="5" t="s">
        <v>1</v>
      </c>
      <c r="C3" s="5"/>
      <c r="D3" s="5"/>
      <c r="E3" s="5"/>
      <c r="F3" s="5"/>
      <c r="G3" s="5"/>
      <c r="H3" s="5"/>
      <c r="I3" s="5"/>
      <c r="J3" s="5"/>
    </row>
    <row r="4" spans="1:12" ht="18.75" x14ac:dyDescent="0.25">
      <c r="B4" s="6" t="s">
        <v>2</v>
      </c>
      <c r="C4" s="6"/>
      <c r="D4" s="6"/>
      <c r="E4" s="6"/>
      <c r="F4" s="6"/>
      <c r="G4" s="6"/>
      <c r="H4" s="6"/>
      <c r="I4" s="6"/>
      <c r="J4" s="6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ht="15.75" x14ac:dyDescent="0.25"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</row>
    <row r="7" spans="1:12" x14ac:dyDescent="0.25">
      <c r="B7" s="8" t="s">
        <v>12</v>
      </c>
      <c r="C7" s="9"/>
      <c r="D7" s="9"/>
      <c r="E7" s="9"/>
      <c r="F7" s="9"/>
      <c r="G7" s="9"/>
      <c r="H7" s="9"/>
      <c r="I7" s="9"/>
      <c r="J7" s="9"/>
    </row>
    <row r="8" spans="1:12" ht="15" customHeight="1" x14ac:dyDescent="0.25">
      <c r="B8" s="10" t="s">
        <v>13</v>
      </c>
      <c r="C8" s="11">
        <f t="shared" ref="C8:I8" si="0">SUM(C9:C13)</f>
        <v>0</v>
      </c>
      <c r="D8" s="11">
        <f t="shared" si="0"/>
        <v>269907711.21999997</v>
      </c>
      <c r="E8" s="11">
        <f t="shared" si="0"/>
        <v>439176903.31999999</v>
      </c>
      <c r="F8" s="11">
        <f t="shared" si="0"/>
        <v>223076400.70999998</v>
      </c>
      <c r="G8" s="11">
        <f t="shared" si="0"/>
        <v>218354086.04999998</v>
      </c>
      <c r="H8" s="11">
        <f t="shared" si="0"/>
        <v>235330195.52999997</v>
      </c>
      <c r="I8" s="11">
        <f t="shared" si="0"/>
        <v>254655176.77999997</v>
      </c>
      <c r="J8" s="11">
        <f>SUM(C8:I8)</f>
        <v>1640500473.6099999</v>
      </c>
      <c r="L8" s="12"/>
    </row>
    <row r="9" spans="1:12" ht="15" customHeight="1" x14ac:dyDescent="0.25">
      <c r="A9" s="1" t="s">
        <v>14</v>
      </c>
      <c r="B9" s="13" t="s">
        <v>15</v>
      </c>
      <c r="C9" s="14">
        <v>0</v>
      </c>
      <c r="D9" s="14">
        <v>232659544.62</v>
      </c>
      <c r="E9" s="14">
        <v>377978078.31999999</v>
      </c>
      <c r="F9" s="14">
        <v>193672591.50999999</v>
      </c>
      <c r="G9" s="14">
        <v>190563864.91999999</v>
      </c>
      <c r="H9" s="14">
        <v>206562090.38999999</v>
      </c>
      <c r="I9" s="14">
        <v>222178007.16999999</v>
      </c>
      <c r="J9" s="14">
        <f>SUM(C9:I9)</f>
        <v>1423614176.9300001</v>
      </c>
      <c r="L9" s="15"/>
    </row>
    <row r="10" spans="1:12" ht="15" customHeight="1" x14ac:dyDescent="0.25">
      <c r="A10" s="1" t="s">
        <v>16</v>
      </c>
      <c r="B10" s="13" t="s">
        <v>17</v>
      </c>
      <c r="C10" s="14">
        <v>0</v>
      </c>
      <c r="D10" s="14">
        <v>1691841.67</v>
      </c>
      <c r="E10" s="14">
        <v>3438350</v>
      </c>
      <c r="F10" s="14">
        <v>1697175</v>
      </c>
      <c r="G10" s="14">
        <v>1769500</v>
      </c>
      <c r="H10" s="14">
        <v>1719175</v>
      </c>
      <c r="I10" s="14">
        <v>1826829.78</v>
      </c>
      <c r="J10" s="14">
        <f>SUM(C10:I10)</f>
        <v>12142871.449999999</v>
      </c>
      <c r="L10" s="15"/>
    </row>
    <row r="11" spans="1:12" ht="15" customHeight="1" x14ac:dyDescent="0.25">
      <c r="A11" s="1" t="s">
        <v>18</v>
      </c>
      <c r="B11" s="13" t="s">
        <v>19</v>
      </c>
      <c r="C11" s="14">
        <v>0</v>
      </c>
      <c r="D11" s="14">
        <v>0</v>
      </c>
      <c r="E11" s="14">
        <v>0</v>
      </c>
      <c r="F11" s="14">
        <v>111375</v>
      </c>
      <c r="G11" s="14">
        <v>0</v>
      </c>
      <c r="H11" s="14">
        <v>0</v>
      </c>
      <c r="I11" s="14">
        <v>37125</v>
      </c>
      <c r="J11" s="14">
        <f>SUM(C11:I11)</f>
        <v>148500</v>
      </c>
      <c r="L11" s="15"/>
    </row>
    <row r="12" spans="1:12" ht="15" customHeight="1" x14ac:dyDescent="0.25">
      <c r="A12" s="1" t="s">
        <v>20</v>
      </c>
      <c r="B12" s="13" t="s">
        <v>21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f>SUM(C12:I12)</f>
        <v>0</v>
      </c>
      <c r="L12" s="16"/>
    </row>
    <row r="13" spans="1:12" ht="15" customHeight="1" x14ac:dyDescent="0.25">
      <c r="A13" s="1" t="s">
        <v>22</v>
      </c>
      <c r="B13" s="13" t="s">
        <v>23</v>
      </c>
      <c r="C13" s="14">
        <v>0</v>
      </c>
      <c r="D13" s="14">
        <v>35556324.93</v>
      </c>
      <c r="E13" s="14">
        <v>57760475</v>
      </c>
      <c r="F13" s="14">
        <v>27595259.199999999</v>
      </c>
      <c r="G13" s="14">
        <v>26020721.129999999</v>
      </c>
      <c r="H13" s="14">
        <v>27048930.140000001</v>
      </c>
      <c r="I13" s="14">
        <v>30613214.829999998</v>
      </c>
      <c r="J13" s="14">
        <f>SUM(C13:I13)</f>
        <v>204594925.23000002</v>
      </c>
      <c r="L13" s="15"/>
    </row>
    <row r="14" spans="1:12" ht="15" customHeight="1" x14ac:dyDescent="0.25">
      <c r="B14" s="10" t="s">
        <v>24</v>
      </c>
      <c r="C14" s="11">
        <f t="shared" ref="C14:I14" si="1">SUM(C15:C23)</f>
        <v>14321034.84</v>
      </c>
      <c r="D14" s="11">
        <f t="shared" si="1"/>
        <v>27747477.379999999</v>
      </c>
      <c r="E14" s="11">
        <f t="shared" si="1"/>
        <v>39590279.939999998</v>
      </c>
      <c r="F14" s="11">
        <f t="shared" si="1"/>
        <v>43406159.189999998</v>
      </c>
      <c r="G14" s="11">
        <f t="shared" si="1"/>
        <v>22138006.579999998</v>
      </c>
      <c r="H14" s="11">
        <f t="shared" si="1"/>
        <v>46399407.489999995</v>
      </c>
      <c r="I14" s="11">
        <f t="shared" si="1"/>
        <v>40557037.839999996</v>
      </c>
      <c r="J14" s="11">
        <f>SUM(C14:I14)</f>
        <v>234159403.26000002</v>
      </c>
      <c r="L14" s="12"/>
    </row>
    <row r="15" spans="1:12" ht="15" customHeight="1" x14ac:dyDescent="0.25">
      <c r="A15" s="1" t="s">
        <v>25</v>
      </c>
      <c r="B15" s="13" t="s">
        <v>26</v>
      </c>
      <c r="C15" s="14">
        <v>4210902.43</v>
      </c>
      <c r="D15" s="14">
        <v>4747736.24</v>
      </c>
      <c r="E15" s="14">
        <v>5365482.58</v>
      </c>
      <c r="F15" s="14">
        <v>4537679.45</v>
      </c>
      <c r="G15" s="14">
        <v>4434117.79</v>
      </c>
      <c r="H15" s="14">
        <v>4806156.01</v>
      </c>
      <c r="I15" s="14">
        <v>4210197.95</v>
      </c>
      <c r="J15" s="14">
        <f>SUM(C15:I15)</f>
        <v>32312272.449999999</v>
      </c>
      <c r="L15" s="15"/>
    </row>
    <row r="16" spans="1:12" ht="15" customHeight="1" x14ac:dyDescent="0.25">
      <c r="A16" s="1" t="s">
        <v>27</v>
      </c>
      <c r="B16" s="13" t="s">
        <v>28</v>
      </c>
      <c r="C16" s="14">
        <v>0</v>
      </c>
      <c r="D16" s="14">
        <v>0</v>
      </c>
      <c r="E16" s="14">
        <v>568333.34</v>
      </c>
      <c r="F16" s="14">
        <v>0</v>
      </c>
      <c r="G16" s="14">
        <v>49560</v>
      </c>
      <c r="H16" s="14">
        <v>328040</v>
      </c>
      <c r="I16" s="14">
        <v>619418.57999999996</v>
      </c>
      <c r="J16" s="14">
        <f>SUM(C16:I16)</f>
        <v>1565351.92</v>
      </c>
      <c r="L16" s="15"/>
    </row>
    <row r="17" spans="1:12" ht="15" customHeight="1" x14ac:dyDescent="0.25">
      <c r="A17" s="1" t="s">
        <v>29</v>
      </c>
      <c r="B17" s="13" t="s">
        <v>30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f>SUM(C17:I17)</f>
        <v>0</v>
      </c>
      <c r="L17" s="15"/>
    </row>
    <row r="18" spans="1:12" ht="15" customHeight="1" x14ac:dyDescent="0.25">
      <c r="A18" s="1" t="s">
        <v>31</v>
      </c>
      <c r="B18" s="13" t="s">
        <v>32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f>SUM(C18:I18)</f>
        <v>0</v>
      </c>
      <c r="L18" s="15"/>
    </row>
    <row r="19" spans="1:12" ht="15" customHeight="1" x14ac:dyDescent="0.25">
      <c r="A19" s="1" t="s">
        <v>33</v>
      </c>
      <c r="B19" s="13" t="s">
        <v>34</v>
      </c>
      <c r="C19" s="14">
        <v>3575436.02</v>
      </c>
      <c r="D19" s="14">
        <v>19404361.120000001</v>
      </c>
      <c r="E19" s="14">
        <v>10970370.66</v>
      </c>
      <c r="F19" s="14">
        <v>9752343.75</v>
      </c>
      <c r="G19" s="14">
        <v>13455904</v>
      </c>
      <c r="H19" s="14">
        <v>11035165.09</v>
      </c>
      <c r="I19" s="14">
        <v>13932803.289999999</v>
      </c>
      <c r="J19" s="14">
        <f>SUM(C19:I19)</f>
        <v>82126383.930000007</v>
      </c>
      <c r="L19" s="15"/>
    </row>
    <row r="20" spans="1:12" ht="15" customHeight="1" x14ac:dyDescent="0.25">
      <c r="A20" s="1" t="s">
        <v>35</v>
      </c>
      <c r="B20" s="13" t="s">
        <v>36</v>
      </c>
      <c r="C20" s="14">
        <v>6534696.3899999997</v>
      </c>
      <c r="D20" s="14">
        <v>3374130.02</v>
      </c>
      <c r="E20" s="14">
        <v>1383703.14</v>
      </c>
      <c r="F20" s="14">
        <v>5669451.7800000003</v>
      </c>
      <c r="G20" s="14">
        <v>2308256.85</v>
      </c>
      <c r="H20" s="14">
        <v>994453.78</v>
      </c>
      <c r="I20" s="14">
        <v>8712043.6099999994</v>
      </c>
      <c r="J20" s="14">
        <f>SUM(C20:I20)</f>
        <v>28976735.570000004</v>
      </c>
      <c r="L20" s="15"/>
    </row>
    <row r="21" spans="1:12" ht="15" customHeight="1" x14ac:dyDescent="0.25">
      <c r="A21" s="1" t="s">
        <v>37</v>
      </c>
      <c r="B21" s="13" t="s">
        <v>38</v>
      </c>
      <c r="C21" s="14">
        <v>0</v>
      </c>
      <c r="D21" s="14">
        <v>0</v>
      </c>
      <c r="E21" s="14">
        <v>756213.68</v>
      </c>
      <c r="F21" s="14">
        <v>0</v>
      </c>
      <c r="G21" s="14">
        <v>47376.47</v>
      </c>
      <c r="H21" s="14">
        <v>0</v>
      </c>
      <c r="I21" s="14">
        <v>825194.24</v>
      </c>
      <c r="J21" s="14">
        <f>SUM(C21:I21)</f>
        <v>1628784.3900000001</v>
      </c>
      <c r="L21" s="15"/>
    </row>
    <row r="22" spans="1:12" ht="15" customHeight="1" x14ac:dyDescent="0.25">
      <c r="A22" s="1" t="s">
        <v>39</v>
      </c>
      <c r="B22" s="13" t="s">
        <v>40</v>
      </c>
      <c r="C22" s="14">
        <v>0</v>
      </c>
      <c r="D22" s="14">
        <v>221250</v>
      </c>
      <c r="E22" s="14">
        <v>20546176.539999999</v>
      </c>
      <c r="F22" s="14">
        <v>23446684.210000001</v>
      </c>
      <c r="G22" s="14">
        <v>1842791.47</v>
      </c>
      <c r="H22" s="14">
        <v>28930476.469999999</v>
      </c>
      <c r="I22" s="14">
        <v>12257380.17</v>
      </c>
      <c r="J22" s="14">
        <f>SUM(C22:I22)</f>
        <v>87244758.859999999</v>
      </c>
      <c r="L22" s="15"/>
    </row>
    <row r="23" spans="1:12" ht="15" customHeight="1" x14ac:dyDescent="0.25">
      <c r="A23" s="1" t="s">
        <v>41</v>
      </c>
      <c r="B23" s="13" t="s">
        <v>42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305116.14</v>
      </c>
      <c r="I23" s="14">
        <v>0</v>
      </c>
      <c r="J23" s="14">
        <f>SUM(C23:I23)</f>
        <v>305116.14</v>
      </c>
      <c r="L23" s="15"/>
    </row>
    <row r="24" spans="1:12" ht="15" customHeight="1" x14ac:dyDescent="0.25">
      <c r="B24" s="10" t="s">
        <v>43</v>
      </c>
      <c r="C24" s="11">
        <f t="shared" ref="C24:I24" si="2">SUM(C25:C33)</f>
        <v>0</v>
      </c>
      <c r="D24" s="11">
        <f t="shared" si="2"/>
        <v>1000000</v>
      </c>
      <c r="E24" s="11">
        <f t="shared" si="2"/>
        <v>191458.45</v>
      </c>
      <c r="F24" s="11">
        <f t="shared" si="2"/>
        <v>2410716.1600000001</v>
      </c>
      <c r="G24" s="11">
        <f t="shared" si="2"/>
        <v>4255268.1499999994</v>
      </c>
      <c r="H24" s="11">
        <f t="shared" si="2"/>
        <v>595298</v>
      </c>
      <c r="I24" s="11">
        <f t="shared" si="2"/>
        <v>4212086.17</v>
      </c>
      <c r="J24" s="11">
        <f>SUM(C24:I24)</f>
        <v>12664826.93</v>
      </c>
      <c r="L24" s="12"/>
    </row>
    <row r="25" spans="1:12" ht="15" customHeight="1" x14ac:dyDescent="0.25">
      <c r="A25" s="1" t="s">
        <v>44</v>
      </c>
      <c r="B25" s="13" t="s">
        <v>45</v>
      </c>
      <c r="C25" s="14">
        <v>0</v>
      </c>
      <c r="D25" s="14">
        <v>0</v>
      </c>
      <c r="E25" s="14">
        <v>111080</v>
      </c>
      <c r="F25" s="14">
        <v>183776.4</v>
      </c>
      <c r="G25" s="14">
        <v>0</v>
      </c>
      <c r="H25" s="14">
        <v>113040</v>
      </c>
      <c r="I25" s="14">
        <v>313876.8</v>
      </c>
      <c r="J25" s="14">
        <f>SUM(C25:I25)</f>
        <v>721773.2</v>
      </c>
      <c r="L25" s="15"/>
    </row>
    <row r="26" spans="1:12" ht="15" customHeight="1" x14ac:dyDescent="0.25">
      <c r="A26" s="1" t="s">
        <v>46</v>
      </c>
      <c r="B26" s="13" t="s">
        <v>47</v>
      </c>
      <c r="C26" s="14">
        <v>0</v>
      </c>
      <c r="D26" s="14">
        <v>0</v>
      </c>
      <c r="E26" s="14">
        <v>0</v>
      </c>
      <c r="F26" s="14">
        <v>0</v>
      </c>
      <c r="G26" s="14">
        <v>8553.82</v>
      </c>
      <c r="H26" s="14">
        <v>0</v>
      </c>
      <c r="I26" s="14">
        <v>0</v>
      </c>
      <c r="J26" s="14">
        <f>SUM(C26:I26)</f>
        <v>8553.82</v>
      </c>
      <c r="L26" s="15"/>
    </row>
    <row r="27" spans="1:12" ht="15" customHeight="1" x14ac:dyDescent="0.25">
      <c r="A27" s="1" t="s">
        <v>48</v>
      </c>
      <c r="B27" s="13" t="s">
        <v>49</v>
      </c>
      <c r="C27" s="14">
        <v>0</v>
      </c>
      <c r="D27" s="14">
        <v>0</v>
      </c>
      <c r="E27" s="14">
        <v>23364</v>
      </c>
      <c r="F27" s="14">
        <v>415301</v>
      </c>
      <c r="G27" s="14">
        <v>23560.61</v>
      </c>
      <c r="H27" s="14">
        <v>0</v>
      </c>
      <c r="I27" s="14">
        <v>3142599.6</v>
      </c>
      <c r="J27" s="14">
        <f>SUM(C27:I27)</f>
        <v>3604825.21</v>
      </c>
      <c r="L27" s="15"/>
    </row>
    <row r="28" spans="1:12" ht="15" customHeight="1" x14ac:dyDescent="0.25">
      <c r="A28" s="1" t="s">
        <v>50</v>
      </c>
      <c r="B28" s="13" t="s">
        <v>51</v>
      </c>
      <c r="C28" s="14">
        <v>0</v>
      </c>
      <c r="D28" s="14">
        <v>0</v>
      </c>
      <c r="E28" s="14">
        <v>0</v>
      </c>
      <c r="F28" s="14">
        <v>0</v>
      </c>
      <c r="G28" s="14">
        <v>480000</v>
      </c>
      <c r="H28" s="14">
        <v>0</v>
      </c>
      <c r="I28" s="14">
        <v>0</v>
      </c>
      <c r="J28" s="14">
        <f>SUM(C28:I28)</f>
        <v>480000</v>
      </c>
      <c r="L28" s="15"/>
    </row>
    <row r="29" spans="1:12" ht="15" customHeight="1" x14ac:dyDescent="0.25">
      <c r="A29" s="1" t="s">
        <v>52</v>
      </c>
      <c r="B29" s="13" t="s">
        <v>53</v>
      </c>
      <c r="C29" s="14">
        <v>0</v>
      </c>
      <c r="D29" s="14">
        <v>0</v>
      </c>
      <c r="E29" s="14">
        <v>37033.78</v>
      </c>
      <c r="F29" s="14">
        <v>653112.30000000005</v>
      </c>
      <c r="G29" s="14">
        <v>738529.35</v>
      </c>
      <c r="H29" s="14">
        <v>0</v>
      </c>
      <c r="I29" s="14">
        <v>0</v>
      </c>
      <c r="J29" s="14">
        <f>SUM(C29:I29)</f>
        <v>1428675.4300000002</v>
      </c>
      <c r="L29" s="15"/>
    </row>
    <row r="30" spans="1:12" ht="15" customHeight="1" x14ac:dyDescent="0.25">
      <c r="A30" s="1" t="s">
        <v>54</v>
      </c>
      <c r="B30" s="13" t="s">
        <v>55</v>
      </c>
      <c r="C30" s="14">
        <v>0</v>
      </c>
      <c r="D30" s="14">
        <v>0</v>
      </c>
      <c r="E30" s="14">
        <v>0</v>
      </c>
      <c r="F30" s="14">
        <v>2065</v>
      </c>
      <c r="G30" s="14">
        <v>144337.89000000001</v>
      </c>
      <c r="H30" s="14">
        <v>0</v>
      </c>
      <c r="I30" s="14">
        <v>0</v>
      </c>
      <c r="J30" s="14">
        <f>SUM(C30:I30)</f>
        <v>146402.89000000001</v>
      </c>
      <c r="L30" s="15"/>
    </row>
    <row r="31" spans="1:12" ht="15" customHeight="1" x14ac:dyDescent="0.25">
      <c r="A31" s="1" t="s">
        <v>56</v>
      </c>
      <c r="B31" s="13" t="s">
        <v>57</v>
      </c>
      <c r="C31" s="14">
        <v>0</v>
      </c>
      <c r="D31" s="14">
        <v>1000000</v>
      </c>
      <c r="E31" s="14">
        <v>0</v>
      </c>
      <c r="F31" s="14">
        <v>985000</v>
      </c>
      <c r="G31" s="14">
        <v>180884.18</v>
      </c>
      <c r="H31" s="14">
        <v>228853</v>
      </c>
      <c r="I31" s="14">
        <v>284705.99</v>
      </c>
      <c r="J31" s="14">
        <f>SUM(C31:I31)</f>
        <v>2679443.17</v>
      </c>
      <c r="L31" s="15"/>
    </row>
    <row r="32" spans="1:12" ht="15" customHeight="1" x14ac:dyDescent="0.25">
      <c r="A32" s="1" t="s">
        <v>58</v>
      </c>
      <c r="B32" s="13" t="s">
        <v>59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f>SUM(C32:I32)</f>
        <v>0</v>
      </c>
      <c r="L32" s="15"/>
    </row>
    <row r="33" spans="1:12" ht="15" customHeight="1" x14ac:dyDescent="0.25">
      <c r="A33" s="1" t="s">
        <v>60</v>
      </c>
      <c r="B33" s="13" t="s">
        <v>61</v>
      </c>
      <c r="C33" s="14">
        <v>0</v>
      </c>
      <c r="D33" s="14">
        <v>0</v>
      </c>
      <c r="E33" s="14">
        <v>19980.669999999998</v>
      </c>
      <c r="F33" s="14">
        <v>171461.46</v>
      </c>
      <c r="G33" s="14">
        <v>2679402.2999999998</v>
      </c>
      <c r="H33" s="14">
        <v>253405</v>
      </c>
      <c r="I33" s="14">
        <v>470903.78</v>
      </c>
      <c r="J33" s="14">
        <f>SUM(C33:I33)</f>
        <v>3595153.21</v>
      </c>
      <c r="L33" s="15"/>
    </row>
    <row r="34" spans="1:12" ht="15" customHeight="1" x14ac:dyDescent="0.25">
      <c r="B34" s="10" t="s">
        <v>62</v>
      </c>
      <c r="C34" s="11">
        <f t="shared" ref="C34:I34" si="3">SUM(C35:C42)</f>
        <v>0</v>
      </c>
      <c r="D34" s="11">
        <f t="shared" si="3"/>
        <v>0</v>
      </c>
      <c r="E34" s="11">
        <f t="shared" si="3"/>
        <v>0</v>
      </c>
      <c r="F34" s="11">
        <f t="shared" si="3"/>
        <v>0</v>
      </c>
      <c r="G34" s="11">
        <f t="shared" si="3"/>
        <v>0</v>
      </c>
      <c r="H34" s="11">
        <f t="shared" si="3"/>
        <v>0</v>
      </c>
      <c r="I34" s="11">
        <f t="shared" si="3"/>
        <v>0</v>
      </c>
      <c r="J34" s="11">
        <f>SUM(C34:I34)</f>
        <v>0</v>
      </c>
      <c r="L34" s="12"/>
    </row>
    <row r="35" spans="1:12" ht="15" customHeight="1" outlineLevel="3" x14ac:dyDescent="0.25">
      <c r="A35" s="1" t="s">
        <v>63</v>
      </c>
      <c r="B35" s="13" t="s">
        <v>64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f>SUM(C35:I35)</f>
        <v>0</v>
      </c>
      <c r="L35" s="15"/>
    </row>
    <row r="36" spans="1:12" ht="15" customHeight="1" outlineLevel="3" x14ac:dyDescent="0.25">
      <c r="A36" s="1" t="s">
        <v>65</v>
      </c>
      <c r="B36" s="13" t="s">
        <v>66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f>SUM(C36:I36)</f>
        <v>0</v>
      </c>
      <c r="L36" s="15"/>
    </row>
    <row r="37" spans="1:12" ht="15" customHeight="1" outlineLevel="3" x14ac:dyDescent="0.25">
      <c r="A37" s="1" t="s">
        <v>67</v>
      </c>
      <c r="B37" s="13" t="s">
        <v>68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f>SUM(C37:I37)</f>
        <v>0</v>
      </c>
      <c r="L37" s="15"/>
    </row>
    <row r="38" spans="1:12" ht="15" customHeight="1" outlineLevel="3" x14ac:dyDescent="0.25">
      <c r="A38" s="1" t="s">
        <v>69</v>
      </c>
      <c r="B38" s="13" t="s">
        <v>70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f>SUM(C38:I38)</f>
        <v>0</v>
      </c>
      <c r="L38" s="15"/>
    </row>
    <row r="39" spans="1:12" ht="15" customHeight="1" outlineLevel="3" x14ac:dyDescent="0.25">
      <c r="A39" s="1" t="s">
        <v>71</v>
      </c>
      <c r="B39" s="13" t="s">
        <v>72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f>SUM(C39:I39)</f>
        <v>0</v>
      </c>
      <c r="L39" s="15"/>
    </row>
    <row r="40" spans="1:12" ht="15" customHeight="1" outlineLevel="3" x14ac:dyDescent="0.25">
      <c r="A40" s="1" t="s">
        <v>73</v>
      </c>
      <c r="B40" s="13" t="s">
        <v>74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f>SUM(C40:I40)</f>
        <v>0</v>
      </c>
      <c r="L40" s="15"/>
    </row>
    <row r="41" spans="1:12" ht="15" customHeight="1" outlineLevel="3" x14ac:dyDescent="0.25">
      <c r="A41" s="1" t="s">
        <v>75</v>
      </c>
      <c r="B41" s="13" t="s">
        <v>76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f>SUM(C41:I41)</f>
        <v>0</v>
      </c>
      <c r="L41" s="15"/>
    </row>
    <row r="42" spans="1:12" ht="15" customHeight="1" outlineLevel="3" x14ac:dyDescent="0.25">
      <c r="A42" s="1" t="s">
        <v>77</v>
      </c>
      <c r="B42" s="13" t="s">
        <v>78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f>SUM(C42:I42)</f>
        <v>0</v>
      </c>
      <c r="L42" s="15"/>
    </row>
    <row r="43" spans="1:12" ht="15" customHeight="1" x14ac:dyDescent="0.25">
      <c r="B43" s="10" t="s">
        <v>79</v>
      </c>
      <c r="C43" s="11">
        <f t="shared" ref="C43:I43" si="4">SUM(C44:C50)</f>
        <v>0</v>
      </c>
      <c r="D43" s="11">
        <f t="shared" si="4"/>
        <v>0</v>
      </c>
      <c r="E43" s="11">
        <f t="shared" si="4"/>
        <v>0</v>
      </c>
      <c r="F43" s="11">
        <f t="shared" si="4"/>
        <v>0</v>
      </c>
      <c r="G43" s="11">
        <f t="shared" si="4"/>
        <v>0</v>
      </c>
      <c r="H43" s="11">
        <f t="shared" si="4"/>
        <v>0</v>
      </c>
      <c r="I43" s="11">
        <f t="shared" si="4"/>
        <v>0</v>
      </c>
      <c r="J43" s="11">
        <f>SUM(C43:I43)</f>
        <v>0</v>
      </c>
      <c r="L43" s="12"/>
    </row>
    <row r="44" spans="1:12" ht="15" customHeight="1" outlineLevel="1" x14ac:dyDescent="0.25">
      <c r="A44" s="1" t="s">
        <v>80</v>
      </c>
      <c r="B44" s="13" t="s">
        <v>81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f>SUM(C44:I44)</f>
        <v>0</v>
      </c>
      <c r="L44" s="15"/>
    </row>
    <row r="45" spans="1:12" ht="15" customHeight="1" outlineLevel="1" x14ac:dyDescent="0.25">
      <c r="A45" s="1" t="s">
        <v>82</v>
      </c>
      <c r="B45" s="13" t="s">
        <v>83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f>SUM(C45:I45)</f>
        <v>0</v>
      </c>
      <c r="L45" s="15"/>
    </row>
    <row r="46" spans="1:12" ht="15" customHeight="1" outlineLevel="1" x14ac:dyDescent="0.25">
      <c r="A46" s="1" t="s">
        <v>84</v>
      </c>
      <c r="B46" s="13" t="s">
        <v>85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f>SUM(C46:I46)</f>
        <v>0</v>
      </c>
      <c r="L46" s="15"/>
    </row>
    <row r="47" spans="1:12" ht="15" customHeight="1" outlineLevel="1" x14ac:dyDescent="0.25">
      <c r="A47" s="1" t="s">
        <v>86</v>
      </c>
      <c r="B47" s="13" t="s">
        <v>87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f>SUM(C47:I47)</f>
        <v>0</v>
      </c>
      <c r="L47" s="15"/>
    </row>
    <row r="48" spans="1:12" ht="15" customHeight="1" outlineLevel="1" x14ac:dyDescent="0.25">
      <c r="A48" s="1" t="s">
        <v>88</v>
      </c>
      <c r="B48" s="13" t="s">
        <v>89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f>SUM(C48:I48)</f>
        <v>0</v>
      </c>
      <c r="L48" s="15"/>
    </row>
    <row r="49" spans="1:12" ht="15" customHeight="1" outlineLevel="1" x14ac:dyDescent="0.25">
      <c r="A49" s="1" t="s">
        <v>90</v>
      </c>
      <c r="B49" s="13" t="s">
        <v>91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f>SUM(C49:I49)</f>
        <v>0</v>
      </c>
      <c r="L49" s="15"/>
    </row>
    <row r="50" spans="1:12" ht="15" customHeight="1" outlineLevel="1" x14ac:dyDescent="0.25">
      <c r="A50" s="1" t="s">
        <v>92</v>
      </c>
      <c r="B50" s="13" t="s">
        <v>93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f>SUM(C50:I50)</f>
        <v>0</v>
      </c>
      <c r="L50" s="15"/>
    </row>
    <row r="51" spans="1:12" ht="15" customHeight="1" x14ac:dyDescent="0.25">
      <c r="B51" s="10" t="s">
        <v>94</v>
      </c>
      <c r="C51" s="11">
        <f t="shared" ref="C51:I51" si="5">SUM(C52:C60)</f>
        <v>0</v>
      </c>
      <c r="D51" s="11">
        <f t="shared" si="5"/>
        <v>0</v>
      </c>
      <c r="E51" s="11">
        <f t="shared" si="5"/>
        <v>0</v>
      </c>
      <c r="F51" s="11">
        <f t="shared" si="5"/>
        <v>1042634.9</v>
      </c>
      <c r="G51" s="11">
        <f t="shared" si="5"/>
        <v>63426.76</v>
      </c>
      <c r="H51" s="11">
        <f t="shared" si="5"/>
        <v>101932.02</v>
      </c>
      <c r="I51" s="11">
        <f t="shared" si="5"/>
        <v>0</v>
      </c>
      <c r="J51" s="11">
        <f>SUM(C51:I51)</f>
        <v>1207993.68</v>
      </c>
      <c r="L51" s="12"/>
    </row>
    <row r="52" spans="1:12" ht="15" customHeight="1" outlineLevel="1" x14ac:dyDescent="0.25">
      <c r="A52" s="1" t="s">
        <v>95</v>
      </c>
      <c r="B52" s="13" t="s">
        <v>96</v>
      </c>
      <c r="C52" s="14">
        <v>0</v>
      </c>
      <c r="D52" s="14">
        <v>0</v>
      </c>
      <c r="E52" s="14">
        <v>0</v>
      </c>
      <c r="F52" s="14">
        <v>0</v>
      </c>
      <c r="G52" s="14">
        <v>7825.76</v>
      </c>
      <c r="H52" s="14">
        <v>101932.02</v>
      </c>
      <c r="I52" s="14">
        <v>0</v>
      </c>
      <c r="J52" s="14">
        <f>SUM(C52:I52)</f>
        <v>109757.78</v>
      </c>
      <c r="L52" s="15"/>
    </row>
    <row r="53" spans="1:12" ht="15" customHeight="1" outlineLevel="1" x14ac:dyDescent="0.25">
      <c r="A53" s="1" t="s">
        <v>97</v>
      </c>
      <c r="B53" s="13" t="s">
        <v>98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f>SUM(C53:I53)</f>
        <v>0</v>
      </c>
      <c r="L53" s="15"/>
    </row>
    <row r="54" spans="1:12" ht="15" customHeight="1" outlineLevel="1" x14ac:dyDescent="0.25">
      <c r="A54" s="1" t="s">
        <v>99</v>
      </c>
      <c r="B54" s="13" t="s">
        <v>100</v>
      </c>
      <c r="C54" s="14">
        <v>0</v>
      </c>
      <c r="D54" s="14">
        <v>0</v>
      </c>
      <c r="E54" s="14">
        <v>0</v>
      </c>
      <c r="F54" s="14">
        <v>1023945</v>
      </c>
      <c r="G54" s="14">
        <v>0</v>
      </c>
      <c r="H54" s="14">
        <v>0</v>
      </c>
      <c r="I54" s="14">
        <v>0</v>
      </c>
      <c r="J54" s="14">
        <f>SUM(C54:I54)</f>
        <v>1023945</v>
      </c>
      <c r="L54" s="15"/>
    </row>
    <row r="55" spans="1:12" ht="15" customHeight="1" outlineLevel="1" x14ac:dyDescent="0.25">
      <c r="A55" s="1" t="s">
        <v>101</v>
      </c>
      <c r="B55" s="13" t="s">
        <v>102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f>SUM(C55:I55)</f>
        <v>0</v>
      </c>
      <c r="L55" s="15"/>
    </row>
    <row r="56" spans="1:12" ht="15" customHeight="1" outlineLevel="1" x14ac:dyDescent="0.25">
      <c r="A56" s="1" t="s">
        <v>103</v>
      </c>
      <c r="B56" s="13" t="s">
        <v>104</v>
      </c>
      <c r="C56" s="14">
        <v>0</v>
      </c>
      <c r="D56" s="14">
        <v>0</v>
      </c>
      <c r="E56" s="14">
        <v>0</v>
      </c>
      <c r="F56" s="14">
        <v>18689.900000000001</v>
      </c>
      <c r="G56" s="14">
        <v>55601</v>
      </c>
      <c r="H56" s="14">
        <v>0</v>
      </c>
      <c r="I56" s="14">
        <v>0</v>
      </c>
      <c r="J56" s="14">
        <f>SUM(C56:I56)</f>
        <v>74290.899999999994</v>
      </c>
      <c r="L56" s="15"/>
    </row>
    <row r="57" spans="1:12" ht="15" customHeight="1" outlineLevel="1" x14ac:dyDescent="0.25">
      <c r="A57" s="1" t="s">
        <v>105</v>
      </c>
      <c r="B57" s="13" t="s">
        <v>106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f>SUM(C57:I57)</f>
        <v>0</v>
      </c>
      <c r="L57" s="15"/>
    </row>
    <row r="58" spans="1:12" ht="15" customHeight="1" outlineLevel="1" x14ac:dyDescent="0.25">
      <c r="A58" s="1" t="s">
        <v>107</v>
      </c>
      <c r="B58" s="13" t="s">
        <v>108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f>SUM(C58:I58)</f>
        <v>0</v>
      </c>
      <c r="L58" s="15"/>
    </row>
    <row r="59" spans="1:12" ht="15" customHeight="1" outlineLevel="1" x14ac:dyDescent="0.25">
      <c r="A59" s="1" t="s">
        <v>109</v>
      </c>
      <c r="B59" s="13" t="s">
        <v>110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f>SUM(C59:I59)</f>
        <v>0</v>
      </c>
      <c r="L59" s="15"/>
    </row>
    <row r="60" spans="1:12" ht="15" customHeight="1" outlineLevel="1" x14ac:dyDescent="0.25">
      <c r="A60" s="1" t="s">
        <v>111</v>
      </c>
      <c r="B60" s="13" t="s">
        <v>112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f>SUM(C60:I60)</f>
        <v>0</v>
      </c>
      <c r="L60" s="15"/>
    </row>
    <row r="61" spans="1:12" ht="15" customHeight="1" x14ac:dyDescent="0.25">
      <c r="B61" s="10" t="s">
        <v>113</v>
      </c>
      <c r="C61" s="11">
        <f t="shared" ref="C61:I61" si="6">SUM(C62:C63)</f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  <c r="H61" s="11">
        <f t="shared" si="6"/>
        <v>0</v>
      </c>
      <c r="I61" s="11">
        <f t="shared" si="6"/>
        <v>0</v>
      </c>
      <c r="J61" s="11">
        <f>SUM(C61:I61)</f>
        <v>0</v>
      </c>
      <c r="L61" s="12"/>
    </row>
    <row r="62" spans="1:12" ht="15" customHeight="1" outlineLevel="1" x14ac:dyDescent="0.25">
      <c r="A62" s="1" t="s">
        <v>114</v>
      </c>
      <c r="B62" s="13" t="s">
        <v>115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f>SUM(C62:I62)</f>
        <v>0</v>
      </c>
      <c r="L62" s="15"/>
    </row>
    <row r="63" spans="1:12" ht="15" customHeight="1" outlineLevel="1" x14ac:dyDescent="0.25">
      <c r="A63" s="1" t="s">
        <v>116</v>
      </c>
      <c r="B63" s="13" t="s">
        <v>117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f>SUM(C63:I63)</f>
        <v>0</v>
      </c>
      <c r="L63" s="16"/>
    </row>
    <row r="64" spans="1:12" ht="15" customHeight="1" outlineLevel="1" x14ac:dyDescent="0.25">
      <c r="A64" s="1" t="s">
        <v>118</v>
      </c>
      <c r="B64" s="13" t="s">
        <v>119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f>SUM(C64:I64)</f>
        <v>0</v>
      </c>
      <c r="L64" s="16"/>
    </row>
    <row r="65" spans="1:12" ht="15" customHeight="1" outlineLevel="1" x14ac:dyDescent="0.25">
      <c r="A65" s="1" t="s">
        <v>120</v>
      </c>
      <c r="B65" s="13" t="s">
        <v>121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f>SUM(C65:I65)</f>
        <v>0</v>
      </c>
      <c r="L65" s="16"/>
    </row>
    <row r="66" spans="1:12" ht="15" customHeight="1" x14ac:dyDescent="0.25">
      <c r="B66" s="17" t="s">
        <v>122</v>
      </c>
      <c r="C66" s="11">
        <f t="shared" ref="C66:I66" si="7">SUM(C67:C71)</f>
        <v>0</v>
      </c>
      <c r="D66" s="11">
        <f t="shared" si="7"/>
        <v>0</v>
      </c>
      <c r="E66" s="11">
        <f t="shared" si="7"/>
        <v>0</v>
      </c>
      <c r="F66" s="11">
        <f t="shared" si="7"/>
        <v>0</v>
      </c>
      <c r="G66" s="11">
        <f t="shared" si="7"/>
        <v>0</v>
      </c>
      <c r="H66" s="11">
        <f t="shared" si="7"/>
        <v>0</v>
      </c>
      <c r="I66" s="11">
        <f t="shared" si="7"/>
        <v>0</v>
      </c>
      <c r="J66" s="11">
        <f>SUM(C66:I66)</f>
        <v>0</v>
      </c>
      <c r="L66" s="16"/>
    </row>
    <row r="67" spans="1:12" ht="15" customHeight="1" outlineLevel="1" x14ac:dyDescent="0.25">
      <c r="A67" s="1" t="s">
        <v>123</v>
      </c>
      <c r="B67" s="13" t="s">
        <v>124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f>SUM(C67:I67)</f>
        <v>0</v>
      </c>
      <c r="L67" s="16"/>
    </row>
    <row r="68" spans="1:12" ht="15" customHeight="1" outlineLevel="1" x14ac:dyDescent="0.25">
      <c r="A68" s="1" t="s">
        <v>125</v>
      </c>
      <c r="B68" s="13" t="s">
        <v>126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f>SUM(C68:I68)</f>
        <v>0</v>
      </c>
      <c r="L68" s="16"/>
    </row>
    <row r="69" spans="1:12" ht="15" customHeight="1" outlineLevel="1" x14ac:dyDescent="0.25">
      <c r="A69" s="1" t="s">
        <v>127</v>
      </c>
      <c r="B69" s="13" t="s">
        <v>128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f>SUM(C69:I69)</f>
        <v>0</v>
      </c>
      <c r="L69" s="16"/>
    </row>
    <row r="70" spans="1:12" ht="15" customHeight="1" outlineLevel="1" x14ac:dyDescent="0.25">
      <c r="A70" s="1" t="s">
        <v>129</v>
      </c>
      <c r="B70" s="13" t="s">
        <v>130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f>SUM(C70:I70)</f>
        <v>0</v>
      </c>
      <c r="L70" s="16"/>
    </row>
    <row r="71" spans="1:12" ht="15" customHeight="1" outlineLevel="1" x14ac:dyDescent="0.25">
      <c r="A71" s="1" t="s">
        <v>131</v>
      </c>
      <c r="B71" s="13" t="s">
        <v>132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f>SUM(C71:I71)</f>
        <v>0</v>
      </c>
      <c r="L71" s="16"/>
    </row>
    <row r="72" spans="1:12" ht="15" customHeight="1" x14ac:dyDescent="0.25">
      <c r="B72" s="17" t="s">
        <v>133</v>
      </c>
      <c r="C72" s="11">
        <f t="shared" ref="C72:I72" si="8">SUM(C73:C76)</f>
        <v>0</v>
      </c>
      <c r="D72" s="11">
        <f t="shared" si="8"/>
        <v>0</v>
      </c>
      <c r="E72" s="11">
        <f t="shared" si="8"/>
        <v>0</v>
      </c>
      <c r="F72" s="11">
        <f t="shared" si="8"/>
        <v>0</v>
      </c>
      <c r="G72" s="11">
        <f t="shared" si="8"/>
        <v>0</v>
      </c>
      <c r="H72" s="11">
        <f t="shared" si="8"/>
        <v>0</v>
      </c>
      <c r="I72" s="11">
        <f t="shared" si="8"/>
        <v>0</v>
      </c>
      <c r="J72" s="11">
        <f>SUM(C72:I72)</f>
        <v>0</v>
      </c>
      <c r="L72" s="16"/>
    </row>
    <row r="73" spans="1:12" ht="15" customHeight="1" outlineLevel="1" x14ac:dyDescent="0.25">
      <c r="A73" s="1" t="s">
        <v>134</v>
      </c>
      <c r="B73" s="13" t="s">
        <v>135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f>SUM(C73:I73)</f>
        <v>0</v>
      </c>
      <c r="L73" s="16"/>
    </row>
    <row r="74" spans="1:12" ht="15" customHeight="1" outlineLevel="1" x14ac:dyDescent="0.25">
      <c r="A74" s="1" t="s">
        <v>136</v>
      </c>
      <c r="B74" s="13" t="s">
        <v>137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f>SUM(C74:I74)</f>
        <v>0</v>
      </c>
      <c r="L74" s="16"/>
    </row>
    <row r="75" spans="1:12" ht="15" customHeight="1" outlineLevel="1" x14ac:dyDescent="0.25">
      <c r="A75" s="1" t="s">
        <v>138</v>
      </c>
      <c r="B75" s="13" t="s">
        <v>139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f>SUM(C75:I75)</f>
        <v>0</v>
      </c>
      <c r="L75" s="16"/>
    </row>
    <row r="76" spans="1:12" ht="15" customHeight="1" outlineLevel="1" x14ac:dyDescent="0.25">
      <c r="A76" s="1" t="s">
        <v>140</v>
      </c>
      <c r="B76" s="13" t="s">
        <v>141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f>SUM(C76:I76)</f>
        <v>0</v>
      </c>
      <c r="L76" s="16"/>
    </row>
    <row r="77" spans="1:12" x14ac:dyDescent="0.25">
      <c r="B77" s="18" t="s">
        <v>142</v>
      </c>
      <c r="C77" s="19">
        <f t="shared" ref="C77:J77" si="9">C61+C51+C34+C24+C43+C14+C8</f>
        <v>14321034.84</v>
      </c>
      <c r="D77" s="19">
        <f t="shared" si="9"/>
        <v>298655188.59999996</v>
      </c>
      <c r="E77" s="19">
        <f t="shared" si="9"/>
        <v>478958641.70999998</v>
      </c>
      <c r="F77" s="19">
        <f t="shared" si="9"/>
        <v>269935910.95999998</v>
      </c>
      <c r="G77" s="19">
        <f t="shared" si="9"/>
        <v>244810787.53999999</v>
      </c>
      <c r="H77" s="19">
        <f t="shared" si="9"/>
        <v>282426833.03999996</v>
      </c>
      <c r="I77" s="19">
        <f t="shared" si="9"/>
        <v>299424300.78999996</v>
      </c>
      <c r="J77" s="19">
        <f t="shared" si="9"/>
        <v>1888532697.48</v>
      </c>
      <c r="L77" s="20"/>
    </row>
    <row r="79" spans="1:12" outlineLevel="2" x14ac:dyDescent="0.25">
      <c r="B79" s="8" t="s">
        <v>143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f>SUM(C79:I79)</f>
        <v>0</v>
      </c>
    </row>
    <row r="80" spans="1:12" outlineLevel="2" x14ac:dyDescent="0.25">
      <c r="B80" s="22" t="s">
        <v>144</v>
      </c>
      <c r="C80" s="23">
        <f t="shared" ref="C80:I80" si="10">C81+C82</f>
        <v>0</v>
      </c>
      <c r="D80" s="23">
        <f t="shared" si="10"/>
        <v>0</v>
      </c>
      <c r="E80" s="23">
        <f t="shared" si="10"/>
        <v>0</v>
      </c>
      <c r="F80" s="23">
        <f t="shared" si="10"/>
        <v>0</v>
      </c>
      <c r="G80" s="23">
        <f t="shared" si="10"/>
        <v>0</v>
      </c>
      <c r="H80" s="23">
        <f t="shared" si="10"/>
        <v>0</v>
      </c>
      <c r="I80" s="23">
        <f t="shared" si="10"/>
        <v>0</v>
      </c>
      <c r="J80" s="21">
        <f>SUM(C80:I80)</f>
        <v>0</v>
      </c>
    </row>
    <row r="81" spans="1:10" ht="30" outlineLevel="2" x14ac:dyDescent="0.25">
      <c r="A81" s="1" t="s">
        <v>145</v>
      </c>
      <c r="B81" s="24" t="s">
        <v>146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f>SUM(C81:I81)</f>
        <v>0</v>
      </c>
    </row>
    <row r="82" spans="1:10" ht="30" outlineLevel="2" x14ac:dyDescent="0.25">
      <c r="A82" s="1" t="s">
        <v>147</v>
      </c>
      <c r="B82" s="24" t="s">
        <v>148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f>SUM(C82:I82)</f>
        <v>0</v>
      </c>
    </row>
    <row r="83" spans="1:10" outlineLevel="2" x14ac:dyDescent="0.25">
      <c r="B83" s="25" t="s">
        <v>149</v>
      </c>
      <c r="C83" s="23">
        <f t="shared" ref="C83:I83" si="11">C84+C85</f>
        <v>0</v>
      </c>
      <c r="D83" s="23">
        <f t="shared" si="11"/>
        <v>0</v>
      </c>
      <c r="E83" s="23">
        <f t="shared" si="11"/>
        <v>0</v>
      </c>
      <c r="F83" s="23">
        <f t="shared" si="11"/>
        <v>0</v>
      </c>
      <c r="G83" s="23">
        <f t="shared" si="11"/>
        <v>0</v>
      </c>
      <c r="H83" s="23">
        <f t="shared" si="11"/>
        <v>0</v>
      </c>
      <c r="I83" s="23">
        <f t="shared" si="11"/>
        <v>0</v>
      </c>
      <c r="J83" s="23">
        <f>SUM(C83:I83)</f>
        <v>0</v>
      </c>
    </row>
    <row r="84" spans="1:10" outlineLevel="2" x14ac:dyDescent="0.25">
      <c r="A84" s="1" t="s">
        <v>150</v>
      </c>
      <c r="B84" s="24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f>SUM(C84:I84)</f>
        <v>0</v>
      </c>
    </row>
    <row r="85" spans="1:10" ht="30" outlineLevel="2" x14ac:dyDescent="0.25">
      <c r="A85" s="1" t="s">
        <v>152</v>
      </c>
      <c r="B85" s="24" t="s">
        <v>153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f>SUM(C85:I85)</f>
        <v>0</v>
      </c>
    </row>
    <row r="86" spans="1:10" outlineLevel="2" x14ac:dyDescent="0.25">
      <c r="B86" s="25" t="s">
        <v>154</v>
      </c>
      <c r="C86" s="26">
        <f t="shared" ref="C86:I86" si="12">C87</f>
        <v>0</v>
      </c>
      <c r="D86" s="26">
        <f t="shared" si="12"/>
        <v>0</v>
      </c>
      <c r="E86" s="26">
        <f t="shared" si="12"/>
        <v>0</v>
      </c>
      <c r="F86" s="26">
        <f t="shared" si="12"/>
        <v>0</v>
      </c>
      <c r="G86" s="26">
        <f t="shared" si="12"/>
        <v>0</v>
      </c>
      <c r="H86" s="26">
        <f t="shared" si="12"/>
        <v>0</v>
      </c>
      <c r="I86" s="26">
        <f t="shared" si="12"/>
        <v>0</v>
      </c>
      <c r="J86" s="26">
        <f>SUM(C86:I86)</f>
        <v>0</v>
      </c>
    </row>
    <row r="87" spans="1:10" ht="30" outlineLevel="2" x14ac:dyDescent="0.25">
      <c r="A87" s="1" t="s">
        <v>155</v>
      </c>
      <c r="B87" s="24" t="s">
        <v>156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f>SUM(C87:I87)</f>
        <v>0</v>
      </c>
    </row>
    <row r="88" spans="1:10" outlineLevel="2" x14ac:dyDescent="0.25">
      <c r="B88" s="27" t="s">
        <v>157</v>
      </c>
      <c r="C88" s="28">
        <f t="shared" ref="C88:J88" si="13">C79</f>
        <v>0</v>
      </c>
      <c r="D88" s="28">
        <f t="shared" si="13"/>
        <v>0</v>
      </c>
      <c r="E88" s="28">
        <f t="shared" si="13"/>
        <v>0</v>
      </c>
      <c r="F88" s="28">
        <f t="shared" si="13"/>
        <v>0</v>
      </c>
      <c r="G88" s="28">
        <f t="shared" si="13"/>
        <v>0</v>
      </c>
      <c r="H88" s="28">
        <f t="shared" si="13"/>
        <v>0</v>
      </c>
      <c r="I88" s="28">
        <f t="shared" si="13"/>
        <v>0</v>
      </c>
      <c r="J88" s="28">
        <f t="shared" si="13"/>
        <v>0</v>
      </c>
    </row>
    <row r="90" spans="1:10" ht="31.5" x14ac:dyDescent="0.25">
      <c r="B90" s="29" t="s">
        <v>158</v>
      </c>
      <c r="C90" s="30">
        <f t="shared" ref="C90:J90" si="14">C88+C77</f>
        <v>14321034.84</v>
      </c>
      <c r="D90" s="30">
        <f t="shared" si="14"/>
        <v>298655188.59999996</v>
      </c>
      <c r="E90" s="30">
        <f t="shared" si="14"/>
        <v>478958641.70999998</v>
      </c>
      <c r="F90" s="30">
        <f t="shared" si="14"/>
        <v>269935910.95999998</v>
      </c>
      <c r="G90" s="30">
        <f t="shared" si="14"/>
        <v>244810787.53999999</v>
      </c>
      <c r="H90" s="30">
        <f t="shared" si="14"/>
        <v>282426833.03999996</v>
      </c>
      <c r="I90" s="30">
        <f t="shared" si="14"/>
        <v>299424300.78999996</v>
      </c>
      <c r="J90" s="30">
        <f t="shared" si="14"/>
        <v>1888532697.48</v>
      </c>
    </row>
    <row r="91" spans="1:10" customFormat="1" x14ac:dyDescent="0.25">
      <c r="A91" s="1"/>
      <c r="B91" s="31" t="s">
        <v>159</v>
      </c>
      <c r="J91" s="32"/>
    </row>
    <row r="92" spans="1:10" customFormat="1" x14ac:dyDescent="0.25">
      <c r="A92" s="1"/>
      <c r="B92" s="33" t="s">
        <v>160</v>
      </c>
    </row>
    <row r="93" spans="1:10" customFormat="1" x14ac:dyDescent="0.25">
      <c r="A93" s="1"/>
      <c r="B93" s="33" t="s">
        <v>161</v>
      </c>
    </row>
    <row r="94" spans="1:10" customFormat="1" x14ac:dyDescent="0.25">
      <c r="A94" s="1"/>
      <c r="B94" s="33" t="s">
        <v>162</v>
      </c>
    </row>
    <row r="95" spans="1:10" customFormat="1" x14ac:dyDescent="0.25">
      <c r="A95" s="1"/>
      <c r="B95" s="33" t="s">
        <v>163</v>
      </c>
    </row>
    <row r="96" spans="1:10" customFormat="1" x14ac:dyDescent="0.25">
      <c r="A96" s="1"/>
      <c r="B96" s="33" t="s">
        <v>164</v>
      </c>
    </row>
    <row r="97" spans="1:10" customFormat="1" x14ac:dyDescent="0.25">
      <c r="A97" s="1"/>
      <c r="B97" s="33" t="s">
        <v>165</v>
      </c>
    </row>
    <row r="98" spans="1:10" x14ac:dyDescent="0.25">
      <c r="B98" s="34"/>
      <c r="C98" s="34"/>
      <c r="D98" s="34"/>
      <c r="E98" s="34"/>
      <c r="F98" s="34"/>
      <c r="G98" s="34"/>
      <c r="H98" s="34"/>
      <c r="I98" s="34"/>
      <c r="J98" s="35"/>
    </row>
    <row r="99" spans="1:10" x14ac:dyDescent="0.25">
      <c r="B99" s="36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B100" s="36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B101" s="36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B102" s="36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B103" s="36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B104" s="36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B105" s="36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B106" s="36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B107" s="36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B108" s="36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B109" s="36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B111" s="3"/>
      <c r="C111" s="3"/>
      <c r="D111" s="3"/>
      <c r="E111" s="3"/>
      <c r="F111" s="3"/>
      <c r="G111" s="3"/>
      <c r="H111" s="3"/>
      <c r="I111" s="3"/>
      <c r="J111" s="3"/>
    </row>
  </sheetData>
  <mergeCells count="4">
    <mergeCell ref="B1:J1"/>
    <mergeCell ref="B3:J3"/>
    <mergeCell ref="B4:J4"/>
    <mergeCell ref="B98:I98"/>
  </mergeCells>
  <pageMargins left="0.2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Bertilia Rodriguez</dc:creator>
  <cp:lastModifiedBy>Bertilia Rodriguez</cp:lastModifiedBy>
  <dcterms:created xsi:type="dcterms:W3CDTF">2021-12-16T20:35:08Z</dcterms:created>
  <dcterms:modified xsi:type="dcterms:W3CDTF">2021-12-16T20:37:59Z</dcterms:modified>
</cp:coreProperties>
</file>