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tilia.rodriguez\Documents\PRESUPUESTO INAIPI\Reportes Mensual de Transparencia Ejecucion 2021\"/>
    </mc:Choice>
  </mc:AlternateContent>
  <bookViews>
    <workbookView xWindow="0" yWindow="0" windowWidth="20490" windowHeight="7650"/>
  </bookViews>
  <sheets>
    <sheet name="Plantilla Ejecucion" sheetId="1" r:id="rId1"/>
  </sheets>
  <definedNames>
    <definedName name="_xlnm.Print_Area" localSheetId="0">'Plantilla Ejecucion'!$B$1:$K$110</definedName>
    <definedName name="_xlnm.Print_Titles" localSheetId="0">'Plantilla Ejecucion'!$6:$6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1" l="1"/>
  <c r="I88" i="1"/>
  <c r="H88" i="1"/>
  <c r="G88" i="1"/>
  <c r="F88" i="1"/>
  <c r="E88" i="1"/>
  <c r="D88" i="1"/>
  <c r="C88" i="1"/>
  <c r="K87" i="1"/>
  <c r="J86" i="1"/>
  <c r="I86" i="1"/>
  <c r="H86" i="1"/>
  <c r="G86" i="1"/>
  <c r="F86" i="1"/>
  <c r="E86" i="1"/>
  <c r="D86" i="1"/>
  <c r="C86" i="1"/>
  <c r="K85" i="1"/>
  <c r="K84" i="1"/>
  <c r="J83" i="1"/>
  <c r="I83" i="1"/>
  <c r="H83" i="1"/>
  <c r="G83" i="1"/>
  <c r="F83" i="1"/>
  <c r="E83" i="1"/>
  <c r="D83" i="1"/>
  <c r="C83" i="1"/>
  <c r="K82" i="1"/>
  <c r="K81" i="1"/>
  <c r="J80" i="1"/>
  <c r="I80" i="1"/>
  <c r="H80" i="1"/>
  <c r="G80" i="1"/>
  <c r="F80" i="1"/>
  <c r="E80" i="1"/>
  <c r="D80" i="1"/>
  <c r="C80" i="1"/>
  <c r="K79" i="1"/>
  <c r="K88" i="1" s="1"/>
  <c r="K76" i="1"/>
  <c r="K75" i="1"/>
  <c r="K74" i="1"/>
  <c r="K73" i="1"/>
  <c r="J72" i="1"/>
  <c r="I72" i="1"/>
  <c r="H72" i="1"/>
  <c r="G72" i="1"/>
  <c r="F72" i="1"/>
  <c r="E72" i="1"/>
  <c r="D72" i="1"/>
  <c r="C72" i="1"/>
  <c r="K71" i="1"/>
  <c r="K70" i="1"/>
  <c r="K69" i="1"/>
  <c r="K68" i="1"/>
  <c r="K67" i="1"/>
  <c r="J66" i="1"/>
  <c r="I66" i="1"/>
  <c r="H66" i="1"/>
  <c r="G66" i="1"/>
  <c r="F66" i="1"/>
  <c r="E66" i="1"/>
  <c r="D66" i="1"/>
  <c r="C66" i="1"/>
  <c r="K65" i="1"/>
  <c r="K64" i="1"/>
  <c r="K63" i="1"/>
  <c r="K62" i="1"/>
  <c r="J61" i="1"/>
  <c r="I61" i="1"/>
  <c r="H61" i="1"/>
  <c r="G61" i="1"/>
  <c r="F61" i="1"/>
  <c r="E61" i="1"/>
  <c r="D61" i="1"/>
  <c r="C61" i="1"/>
  <c r="K60" i="1"/>
  <c r="K59" i="1"/>
  <c r="K58" i="1"/>
  <c r="K57" i="1"/>
  <c r="K56" i="1"/>
  <c r="K55" i="1"/>
  <c r="K54" i="1"/>
  <c r="K53" i="1"/>
  <c r="K52" i="1"/>
  <c r="J51" i="1"/>
  <c r="I51" i="1"/>
  <c r="H51" i="1"/>
  <c r="G51" i="1"/>
  <c r="F51" i="1"/>
  <c r="E51" i="1"/>
  <c r="D51" i="1"/>
  <c r="C51" i="1"/>
  <c r="K50" i="1"/>
  <c r="K49" i="1"/>
  <c r="K48" i="1"/>
  <c r="K47" i="1"/>
  <c r="K46" i="1"/>
  <c r="K45" i="1"/>
  <c r="K44" i="1"/>
  <c r="J43" i="1"/>
  <c r="I43" i="1"/>
  <c r="H43" i="1"/>
  <c r="G43" i="1"/>
  <c r="F43" i="1"/>
  <c r="E43" i="1"/>
  <c r="D43" i="1"/>
  <c r="C43" i="1"/>
  <c r="K42" i="1"/>
  <c r="K41" i="1"/>
  <c r="K40" i="1"/>
  <c r="K39" i="1"/>
  <c r="K38" i="1"/>
  <c r="K37" i="1"/>
  <c r="K36" i="1"/>
  <c r="K35" i="1"/>
  <c r="J34" i="1"/>
  <c r="I34" i="1"/>
  <c r="H34" i="1"/>
  <c r="G34" i="1"/>
  <c r="F34" i="1"/>
  <c r="E34" i="1"/>
  <c r="D34" i="1"/>
  <c r="C34" i="1"/>
  <c r="K33" i="1"/>
  <c r="K32" i="1"/>
  <c r="K31" i="1"/>
  <c r="K30" i="1"/>
  <c r="K29" i="1"/>
  <c r="K28" i="1"/>
  <c r="K27" i="1"/>
  <c r="K26" i="1"/>
  <c r="K25" i="1"/>
  <c r="J24" i="1"/>
  <c r="I24" i="1"/>
  <c r="H24" i="1"/>
  <c r="G24" i="1"/>
  <c r="F24" i="1"/>
  <c r="E24" i="1"/>
  <c r="D24" i="1"/>
  <c r="C24" i="1"/>
  <c r="K23" i="1"/>
  <c r="K22" i="1"/>
  <c r="K21" i="1"/>
  <c r="K20" i="1"/>
  <c r="K19" i="1"/>
  <c r="K18" i="1"/>
  <c r="K17" i="1"/>
  <c r="K16" i="1"/>
  <c r="K15" i="1"/>
  <c r="J14" i="1"/>
  <c r="I14" i="1"/>
  <c r="H14" i="1"/>
  <c r="G14" i="1"/>
  <c r="F14" i="1"/>
  <c r="E14" i="1"/>
  <c r="D14" i="1"/>
  <c r="C14" i="1"/>
  <c r="K13" i="1"/>
  <c r="K12" i="1"/>
  <c r="K11" i="1"/>
  <c r="K10" i="1"/>
  <c r="K9" i="1"/>
  <c r="J8" i="1"/>
  <c r="I8" i="1"/>
  <c r="H8" i="1"/>
  <c r="G8" i="1"/>
  <c r="F8" i="1"/>
  <c r="E8" i="1"/>
  <c r="D8" i="1"/>
  <c r="C8" i="1"/>
  <c r="F77" i="1" l="1"/>
  <c r="K34" i="1"/>
  <c r="K61" i="1"/>
  <c r="K8" i="1"/>
  <c r="G77" i="1"/>
  <c r="K14" i="1"/>
  <c r="K24" i="1"/>
  <c r="K51" i="1"/>
  <c r="D77" i="1"/>
  <c r="H77" i="1"/>
  <c r="H90" i="1" s="1"/>
  <c r="K72" i="1"/>
  <c r="K80" i="1"/>
  <c r="K86" i="1"/>
  <c r="J77" i="1"/>
  <c r="G90" i="1"/>
  <c r="K43" i="1"/>
  <c r="K66" i="1"/>
  <c r="K83" i="1"/>
  <c r="E77" i="1"/>
  <c r="E90" i="1" s="1"/>
  <c r="I77" i="1"/>
  <c r="I90" i="1" s="1"/>
  <c r="F90" i="1"/>
  <c r="J90" i="1"/>
  <c r="D90" i="1"/>
  <c r="C77" i="1"/>
  <c r="C90" i="1" s="1"/>
  <c r="K77" i="1" l="1"/>
  <c r="K90" i="1" s="1"/>
</calcChain>
</file>

<file path=xl/sharedStrings.xml><?xml version="1.0" encoding="utf-8"?>
<sst xmlns="http://schemas.openxmlformats.org/spreadsheetml/2006/main" count="167" uniqueCount="167">
  <si>
    <t>Ministerio de Educación</t>
  </si>
  <si>
    <t>AÑO 2021</t>
  </si>
  <si>
    <t>Ejecución de Gastos y Aplicaciones Financieras UE 0009</t>
  </si>
  <si>
    <t>Detalle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</si>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</sst>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2" borderId="0" xfId="2" applyFont="1" applyFill="1" applyAlignment="1">
      <alignment horizontal="center" vertical="center"/>
    </xf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43" fontId="1" fillId="0" borderId="1" xfId="3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4" fontId="6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2"/>
    </xf>
    <xf numFmtId="4" fontId="8" fillId="0" borderId="0" xfId="2" applyNumberFormat="1" applyFont="1" applyBorder="1" applyAlignment="1">
      <alignment horizontal="right" vertical="center"/>
    </xf>
    <xf numFmtId="0" fontId="7" fillId="0" borderId="0" xfId="2" applyFont="1" applyFill="1" applyAlignment="1">
      <alignment horizontal="left" vertical="center" wrapText="1" indent="2"/>
    </xf>
    <xf numFmtId="0" fontId="2" fillId="0" borderId="0" xfId="2" applyFill="1"/>
    <xf numFmtId="0" fontId="6" fillId="0" borderId="0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left" vertical="center" wrapText="1"/>
    </xf>
    <xf numFmtId="43" fontId="1" fillId="4" borderId="2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wrapText="1"/>
    </xf>
    <xf numFmtId="39" fontId="1" fillId="0" borderId="1" xfId="3" applyNumberFormat="1" applyFont="1" applyBorder="1" applyAlignment="1">
      <alignment vertical="center" wrapText="1"/>
    </xf>
    <xf numFmtId="0" fontId="1" fillId="0" borderId="0" xfId="2" applyFont="1" applyAlignment="1">
      <alignment horizontal="left" vertical="center" wrapText="1"/>
    </xf>
    <xf numFmtId="39" fontId="1" fillId="0" borderId="0" xfId="3" applyNumberFormat="1" applyFont="1" applyBorder="1" applyAlignment="1">
      <alignment vertical="center" wrapText="1"/>
    </xf>
    <xf numFmtId="0" fontId="2" fillId="0" borderId="0" xfId="2" applyBorder="1" applyAlignment="1">
      <alignment horizontal="left" vertical="center" wrapText="1" indent="2"/>
    </xf>
    <xf numFmtId="0" fontId="1" fillId="0" borderId="0" xfId="2" applyFont="1" applyBorder="1" applyAlignment="1">
      <alignment horizontal="left" vertical="center" wrapText="1"/>
    </xf>
    <xf numFmtId="39" fontId="1" fillId="0" borderId="0" xfId="3" applyNumberFormat="1" applyFont="1" applyBorder="1" applyAlignment="1">
      <alignment horizontal="right" vertical="center" wrapText="1"/>
    </xf>
    <xf numFmtId="0" fontId="1" fillId="4" borderId="0" xfId="2" applyFont="1" applyFill="1" applyBorder="1" applyAlignment="1">
      <alignment horizontal="left" vertical="center" wrapText="1"/>
    </xf>
    <xf numFmtId="39" fontId="1" fillId="4" borderId="0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left" vertical="center" wrapText="1"/>
    </xf>
    <xf numFmtId="39" fontId="1" fillId="3" borderId="2" xfId="2" applyNumberFormat="1" applyFont="1" applyFill="1" applyBorder="1" applyAlignment="1">
      <alignment horizontal="right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10" fillId="2" borderId="0" xfId="2" applyFont="1" applyFill="1" applyAlignment="1">
      <alignment horizontal="left" wrapText="1"/>
    </xf>
    <xf numFmtId="0" fontId="10" fillId="2" borderId="0" xfId="2" applyFont="1" applyFill="1" applyAlignment="1">
      <alignment horizontal="left" wrapText="1"/>
    </xf>
    <xf numFmtId="0" fontId="11" fillId="2" borderId="0" xfId="2" applyFont="1" applyFill="1"/>
    <xf numFmtId="43" fontId="2" fillId="0" borderId="0" xfId="1" applyFo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0596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topLeftCell="B1" zoomScaleNormal="100" zoomScaleSheetLayoutView="100" workbookViewId="0">
      <selection activeCell="C90" sqref="C90:J90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10" width="19.85546875" style="1" customWidth="1"/>
    <col min="11" max="11" width="21.140625" style="1" customWidth="1"/>
    <col min="12" max="15" width="9.140625" style="1"/>
    <col min="16" max="16" width="11.5703125" style="37" bestFit="1" customWidth="1"/>
    <col min="17" max="16384" width="9.140625" style="1"/>
  </cols>
  <sheetData>
    <row r="1" spans="1:13" ht="18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3" ht="21.75" customHeight="1" x14ac:dyDescent="0.25">
      <c r="B2" s="3"/>
      <c r="C2" s="4"/>
      <c r="D2" s="4"/>
      <c r="E2" s="4"/>
      <c r="F2" s="4"/>
      <c r="G2" s="4"/>
      <c r="H2" s="4"/>
      <c r="I2" s="4"/>
      <c r="J2" s="4"/>
      <c r="K2" s="3"/>
    </row>
    <row r="3" spans="1:13" ht="18.75" x14ac:dyDescent="0.2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pans="1:13" ht="18.75" x14ac:dyDescent="0.25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1:13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ht="15.75" x14ac:dyDescent="0.25"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</row>
    <row r="7" spans="1:13" x14ac:dyDescent="0.25">
      <c r="B7" s="8" t="s">
        <v>13</v>
      </c>
      <c r="C7" s="9"/>
      <c r="D7" s="9"/>
      <c r="E7" s="9"/>
      <c r="F7" s="9"/>
      <c r="G7" s="9"/>
      <c r="H7" s="9"/>
      <c r="I7" s="9"/>
      <c r="J7" s="9"/>
      <c r="K7" s="9"/>
    </row>
    <row r="8" spans="1:13" ht="15" customHeight="1" x14ac:dyDescent="0.25">
      <c r="B8" s="10" t="s">
        <v>14</v>
      </c>
      <c r="C8" s="11">
        <f t="shared" ref="C8:J8" si="0">SUM(C9:C13)</f>
        <v>0</v>
      </c>
      <c r="D8" s="11">
        <f t="shared" si="0"/>
        <v>269907711.21999997</v>
      </c>
      <c r="E8" s="11">
        <f t="shared" si="0"/>
        <v>439176903.31999999</v>
      </c>
      <c r="F8" s="11">
        <f t="shared" si="0"/>
        <v>223076400.70999998</v>
      </c>
      <c r="G8" s="11">
        <f t="shared" si="0"/>
        <v>218354086.04999998</v>
      </c>
      <c r="H8" s="11">
        <f t="shared" si="0"/>
        <v>235330195.52999997</v>
      </c>
      <c r="I8" s="11">
        <f t="shared" si="0"/>
        <v>254655176.77999997</v>
      </c>
      <c r="J8" s="11">
        <f t="shared" si="0"/>
        <v>310397481.19</v>
      </c>
      <c r="K8" s="11">
        <f>SUM(C8:J8)</f>
        <v>1950897954.8</v>
      </c>
      <c r="M8" s="12"/>
    </row>
    <row r="9" spans="1:13" ht="15" customHeight="1" x14ac:dyDescent="0.25">
      <c r="A9" s="1" t="s">
        <v>15</v>
      </c>
      <c r="B9" s="13" t="s">
        <v>16</v>
      </c>
      <c r="C9" s="14">
        <v>0</v>
      </c>
      <c r="D9" s="14">
        <v>232659544.62</v>
      </c>
      <c r="E9" s="14">
        <v>377978078.31999999</v>
      </c>
      <c r="F9" s="14">
        <v>193672591.50999999</v>
      </c>
      <c r="G9" s="14">
        <v>190563864.91999999</v>
      </c>
      <c r="H9" s="14">
        <v>206562090.38999999</v>
      </c>
      <c r="I9" s="14">
        <v>222178007.16999999</v>
      </c>
      <c r="J9" s="14">
        <v>273026081.45999998</v>
      </c>
      <c r="K9" s="14">
        <f>SUM(C9:J9)</f>
        <v>1696640258.3900001</v>
      </c>
      <c r="M9" s="15"/>
    </row>
    <row r="10" spans="1:13" ht="15" customHeight="1" x14ac:dyDescent="0.25">
      <c r="A10" s="1" t="s">
        <v>17</v>
      </c>
      <c r="B10" s="13" t="s">
        <v>18</v>
      </c>
      <c r="C10" s="14">
        <v>0</v>
      </c>
      <c r="D10" s="14">
        <v>1691841.67</v>
      </c>
      <c r="E10" s="14">
        <v>3438350</v>
      </c>
      <c r="F10" s="14">
        <v>1697175</v>
      </c>
      <c r="G10" s="14">
        <v>1769500</v>
      </c>
      <c r="H10" s="14">
        <v>1719175</v>
      </c>
      <c r="I10" s="14">
        <v>1826829.78</v>
      </c>
      <c r="J10" s="14">
        <v>2729094.36</v>
      </c>
      <c r="K10" s="14">
        <f>SUM(C10:J10)</f>
        <v>14871965.809999999</v>
      </c>
      <c r="M10" s="15"/>
    </row>
    <row r="11" spans="1:13" ht="15" customHeight="1" x14ac:dyDescent="0.25">
      <c r="A11" s="1" t="s">
        <v>19</v>
      </c>
      <c r="B11" s="13" t="s">
        <v>20</v>
      </c>
      <c r="C11" s="14">
        <v>0</v>
      </c>
      <c r="D11" s="14">
        <v>0</v>
      </c>
      <c r="E11" s="14">
        <v>0</v>
      </c>
      <c r="F11" s="14">
        <v>111375</v>
      </c>
      <c r="G11" s="14">
        <v>0</v>
      </c>
      <c r="H11" s="14">
        <v>0</v>
      </c>
      <c r="I11" s="14">
        <v>37125</v>
      </c>
      <c r="J11" s="14">
        <v>0</v>
      </c>
      <c r="K11" s="14">
        <f>SUM(C11:J11)</f>
        <v>148500</v>
      </c>
      <c r="M11" s="15"/>
    </row>
    <row r="12" spans="1:13" ht="15" customHeight="1" x14ac:dyDescent="0.25">
      <c r="A12" s="1" t="s">
        <v>21</v>
      </c>
      <c r="B12" s="13" t="s">
        <v>22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f>SUM(C12:J12)</f>
        <v>0</v>
      </c>
      <c r="M12" s="16"/>
    </row>
    <row r="13" spans="1:13" ht="15" customHeight="1" x14ac:dyDescent="0.25">
      <c r="A13" s="1" t="s">
        <v>23</v>
      </c>
      <c r="B13" s="13" t="s">
        <v>24</v>
      </c>
      <c r="C13" s="14">
        <v>0</v>
      </c>
      <c r="D13" s="14">
        <v>35556324.93</v>
      </c>
      <c r="E13" s="14">
        <v>57760475</v>
      </c>
      <c r="F13" s="14">
        <v>27595259.199999999</v>
      </c>
      <c r="G13" s="14">
        <v>26020721.129999999</v>
      </c>
      <c r="H13" s="14">
        <v>27048930.140000001</v>
      </c>
      <c r="I13" s="14">
        <v>30613214.829999998</v>
      </c>
      <c r="J13" s="14">
        <v>34642305.369999997</v>
      </c>
      <c r="K13" s="14">
        <f>SUM(C13:J13)</f>
        <v>239237230.60000002</v>
      </c>
      <c r="M13" s="15"/>
    </row>
    <row r="14" spans="1:13" ht="15" customHeight="1" x14ac:dyDescent="0.25">
      <c r="B14" s="10" t="s">
        <v>25</v>
      </c>
      <c r="C14" s="11">
        <f t="shared" ref="C14:J14" si="1">SUM(C15:C23)</f>
        <v>14321034.84</v>
      </c>
      <c r="D14" s="11">
        <f t="shared" si="1"/>
        <v>27747477.379999999</v>
      </c>
      <c r="E14" s="11">
        <f t="shared" si="1"/>
        <v>39590279.939999998</v>
      </c>
      <c r="F14" s="11">
        <f t="shared" si="1"/>
        <v>43406159.189999998</v>
      </c>
      <c r="G14" s="11">
        <f t="shared" si="1"/>
        <v>22138006.579999998</v>
      </c>
      <c r="H14" s="11">
        <f t="shared" si="1"/>
        <v>46399407.489999995</v>
      </c>
      <c r="I14" s="11">
        <f t="shared" si="1"/>
        <v>40557037.839999996</v>
      </c>
      <c r="J14" s="11">
        <f t="shared" si="1"/>
        <v>133550358.53</v>
      </c>
      <c r="K14" s="11">
        <f>SUM(C14:J14)</f>
        <v>367709761.79000002</v>
      </c>
      <c r="M14" s="12"/>
    </row>
    <row r="15" spans="1:13" ht="15" customHeight="1" x14ac:dyDescent="0.25">
      <c r="A15" s="1" t="s">
        <v>26</v>
      </c>
      <c r="B15" s="13" t="s">
        <v>27</v>
      </c>
      <c r="C15" s="14">
        <v>4210902.43</v>
      </c>
      <c r="D15" s="14">
        <v>4747736.24</v>
      </c>
      <c r="E15" s="14">
        <v>5365482.58</v>
      </c>
      <c r="F15" s="14">
        <v>4537679.45</v>
      </c>
      <c r="G15" s="14">
        <v>4434117.79</v>
      </c>
      <c r="H15" s="14">
        <v>4806156.01</v>
      </c>
      <c r="I15" s="14">
        <v>4210197.95</v>
      </c>
      <c r="J15" s="14">
        <v>4764947.5999999996</v>
      </c>
      <c r="K15" s="14">
        <f>SUM(C15:J15)</f>
        <v>37077220.049999997</v>
      </c>
      <c r="M15" s="15"/>
    </row>
    <row r="16" spans="1:13" ht="15" customHeight="1" x14ac:dyDescent="0.25">
      <c r="A16" s="1" t="s">
        <v>28</v>
      </c>
      <c r="B16" s="13" t="s">
        <v>29</v>
      </c>
      <c r="C16" s="14">
        <v>0</v>
      </c>
      <c r="D16" s="14">
        <v>0</v>
      </c>
      <c r="E16" s="14">
        <v>568333.34</v>
      </c>
      <c r="F16" s="14">
        <v>0</v>
      </c>
      <c r="G16" s="14">
        <v>49560</v>
      </c>
      <c r="H16" s="14">
        <v>328040</v>
      </c>
      <c r="I16" s="14">
        <v>619418.57999999996</v>
      </c>
      <c r="J16" s="14">
        <v>401620.08</v>
      </c>
      <c r="K16" s="14">
        <f>SUM(C16:J16)</f>
        <v>1966972</v>
      </c>
      <c r="M16" s="15"/>
    </row>
    <row r="17" spans="1:13" ht="15" customHeight="1" x14ac:dyDescent="0.25">
      <c r="A17" s="1" t="s">
        <v>30</v>
      </c>
      <c r="B17" s="13" t="s">
        <v>31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f>SUM(C17:J17)</f>
        <v>0</v>
      </c>
      <c r="M17" s="15"/>
    </row>
    <row r="18" spans="1:13" ht="15" customHeight="1" x14ac:dyDescent="0.25">
      <c r="A18" s="1" t="s">
        <v>32</v>
      </c>
      <c r="B18" s="13" t="s">
        <v>33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f>SUM(C18:J18)</f>
        <v>0</v>
      </c>
      <c r="M18" s="15"/>
    </row>
    <row r="19" spans="1:13" ht="15" customHeight="1" x14ac:dyDescent="0.25">
      <c r="A19" s="1" t="s">
        <v>34</v>
      </c>
      <c r="B19" s="13" t="s">
        <v>35</v>
      </c>
      <c r="C19" s="14">
        <v>3575436.02</v>
      </c>
      <c r="D19" s="14">
        <v>19404361.120000001</v>
      </c>
      <c r="E19" s="14">
        <v>10970370.66</v>
      </c>
      <c r="F19" s="14">
        <v>9752343.75</v>
      </c>
      <c r="G19" s="14">
        <v>13455904</v>
      </c>
      <c r="H19" s="14">
        <v>11035165.09</v>
      </c>
      <c r="I19" s="14">
        <v>13932803.289999999</v>
      </c>
      <c r="J19" s="14">
        <v>13353812.189999999</v>
      </c>
      <c r="K19" s="14">
        <f>SUM(C19:J19)</f>
        <v>95480196.120000005</v>
      </c>
      <c r="M19" s="15"/>
    </row>
    <row r="20" spans="1:13" ht="15" customHeight="1" x14ac:dyDescent="0.25">
      <c r="A20" s="1" t="s">
        <v>36</v>
      </c>
      <c r="B20" s="13" t="s">
        <v>37</v>
      </c>
      <c r="C20" s="14">
        <v>6534696.3899999997</v>
      </c>
      <c r="D20" s="14">
        <v>3374130.02</v>
      </c>
      <c r="E20" s="14">
        <v>1383703.14</v>
      </c>
      <c r="F20" s="14">
        <v>5669451.7800000003</v>
      </c>
      <c r="G20" s="14">
        <v>2308256.85</v>
      </c>
      <c r="H20" s="14">
        <v>994453.78</v>
      </c>
      <c r="I20" s="14">
        <v>8712043.6099999994</v>
      </c>
      <c r="J20" s="14">
        <v>3910445.29</v>
      </c>
      <c r="K20" s="14">
        <f>SUM(C20:J20)</f>
        <v>32887180.860000003</v>
      </c>
      <c r="M20" s="15"/>
    </row>
    <row r="21" spans="1:13" ht="15" customHeight="1" x14ac:dyDescent="0.25">
      <c r="A21" s="1" t="s">
        <v>38</v>
      </c>
      <c r="B21" s="13" t="s">
        <v>39</v>
      </c>
      <c r="C21" s="14">
        <v>0</v>
      </c>
      <c r="D21" s="14">
        <v>0</v>
      </c>
      <c r="E21" s="14">
        <v>756213.68</v>
      </c>
      <c r="F21" s="14">
        <v>0</v>
      </c>
      <c r="G21" s="14">
        <v>47376.47</v>
      </c>
      <c r="H21" s="14">
        <v>0</v>
      </c>
      <c r="I21" s="14">
        <v>825194.24</v>
      </c>
      <c r="J21" s="14">
        <v>-418197.54</v>
      </c>
      <c r="K21" s="14">
        <f>SUM(C21:J21)</f>
        <v>1210586.8500000001</v>
      </c>
      <c r="M21" s="15"/>
    </row>
    <row r="22" spans="1:13" ht="15" customHeight="1" x14ac:dyDescent="0.25">
      <c r="A22" s="1" t="s">
        <v>40</v>
      </c>
      <c r="B22" s="13" t="s">
        <v>41</v>
      </c>
      <c r="C22" s="14">
        <v>0</v>
      </c>
      <c r="D22" s="14">
        <v>221250</v>
      </c>
      <c r="E22" s="14">
        <v>20546176.539999999</v>
      </c>
      <c r="F22" s="14">
        <v>23446684.210000001</v>
      </c>
      <c r="G22" s="14">
        <v>1842791.47</v>
      </c>
      <c r="H22" s="14">
        <v>28930476.469999999</v>
      </c>
      <c r="I22" s="14">
        <v>12257380.17</v>
      </c>
      <c r="J22" s="14">
        <v>111537730.91</v>
      </c>
      <c r="K22" s="14">
        <f>SUM(C22:J22)</f>
        <v>198782489.76999998</v>
      </c>
      <c r="M22" s="15"/>
    </row>
    <row r="23" spans="1:13" ht="15" customHeight="1" x14ac:dyDescent="0.25">
      <c r="A23" s="1" t="s">
        <v>42</v>
      </c>
      <c r="B23" s="13" t="s">
        <v>43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305116.14</v>
      </c>
      <c r="I23" s="14">
        <v>0</v>
      </c>
      <c r="J23" s="14">
        <v>0</v>
      </c>
      <c r="K23" s="14">
        <f>SUM(C23:J23)</f>
        <v>305116.14</v>
      </c>
      <c r="M23" s="15"/>
    </row>
    <row r="24" spans="1:13" ht="15" customHeight="1" x14ac:dyDescent="0.25">
      <c r="B24" s="10" t="s">
        <v>44</v>
      </c>
      <c r="C24" s="11">
        <f t="shared" ref="C24:J24" si="2">SUM(C25:C33)</f>
        <v>0</v>
      </c>
      <c r="D24" s="11">
        <f t="shared" si="2"/>
        <v>1000000</v>
      </c>
      <c r="E24" s="11">
        <f t="shared" si="2"/>
        <v>191458.45</v>
      </c>
      <c r="F24" s="11">
        <f t="shared" si="2"/>
        <v>2410716.1600000001</v>
      </c>
      <c r="G24" s="11">
        <f t="shared" si="2"/>
        <v>4255268.1499999994</v>
      </c>
      <c r="H24" s="11">
        <f t="shared" si="2"/>
        <v>595298</v>
      </c>
      <c r="I24" s="11">
        <f t="shared" si="2"/>
        <v>4212086.17</v>
      </c>
      <c r="J24" s="11">
        <f t="shared" si="2"/>
        <v>1459544.9400000002</v>
      </c>
      <c r="K24" s="11">
        <f>SUM(C24:J24)</f>
        <v>14124371.869999999</v>
      </c>
      <c r="M24" s="12"/>
    </row>
    <row r="25" spans="1:13" ht="15" customHeight="1" x14ac:dyDescent="0.25">
      <c r="A25" s="1" t="s">
        <v>45</v>
      </c>
      <c r="B25" s="13" t="s">
        <v>46</v>
      </c>
      <c r="C25" s="14">
        <v>0</v>
      </c>
      <c r="D25" s="14">
        <v>0</v>
      </c>
      <c r="E25" s="14">
        <v>111080</v>
      </c>
      <c r="F25" s="14">
        <v>183776.4</v>
      </c>
      <c r="G25" s="14">
        <v>0</v>
      </c>
      <c r="H25" s="14">
        <v>113040</v>
      </c>
      <c r="I25" s="14">
        <v>313876.8</v>
      </c>
      <c r="J25" s="14">
        <v>28950</v>
      </c>
      <c r="K25" s="14">
        <f>SUM(C25:J25)</f>
        <v>750723.2</v>
      </c>
      <c r="M25" s="15"/>
    </row>
    <row r="26" spans="1:13" ht="15" customHeight="1" x14ac:dyDescent="0.25">
      <c r="A26" s="1" t="s">
        <v>47</v>
      </c>
      <c r="B26" s="13" t="s">
        <v>48</v>
      </c>
      <c r="C26" s="14">
        <v>0</v>
      </c>
      <c r="D26" s="14">
        <v>0</v>
      </c>
      <c r="E26" s="14">
        <v>0</v>
      </c>
      <c r="F26" s="14">
        <v>0</v>
      </c>
      <c r="G26" s="14">
        <v>8553.82</v>
      </c>
      <c r="H26" s="14">
        <v>0</v>
      </c>
      <c r="I26" s="14">
        <v>0</v>
      </c>
      <c r="J26" s="14">
        <v>0</v>
      </c>
      <c r="K26" s="14">
        <f>SUM(C26:J26)</f>
        <v>8553.82</v>
      </c>
      <c r="M26" s="15"/>
    </row>
    <row r="27" spans="1:13" ht="15" customHeight="1" x14ac:dyDescent="0.25">
      <c r="A27" s="1" t="s">
        <v>49</v>
      </c>
      <c r="B27" s="13" t="s">
        <v>50</v>
      </c>
      <c r="C27" s="14">
        <v>0</v>
      </c>
      <c r="D27" s="14">
        <v>0</v>
      </c>
      <c r="E27" s="14">
        <v>23364</v>
      </c>
      <c r="F27" s="14">
        <v>415301</v>
      </c>
      <c r="G27" s="14">
        <v>23560.61</v>
      </c>
      <c r="H27" s="14">
        <v>0</v>
      </c>
      <c r="I27" s="14">
        <v>3142599.6</v>
      </c>
      <c r="J27" s="14">
        <v>-3124828.8</v>
      </c>
      <c r="K27" s="14">
        <f>SUM(C27:J27)</f>
        <v>479996.41000000015</v>
      </c>
      <c r="M27" s="15"/>
    </row>
    <row r="28" spans="1:13" ht="15" customHeight="1" x14ac:dyDescent="0.25">
      <c r="A28" s="1" t="s">
        <v>51</v>
      </c>
      <c r="B28" s="13" t="s">
        <v>52</v>
      </c>
      <c r="C28" s="14">
        <v>0</v>
      </c>
      <c r="D28" s="14">
        <v>0</v>
      </c>
      <c r="E28" s="14">
        <v>0</v>
      </c>
      <c r="F28" s="14">
        <v>0</v>
      </c>
      <c r="G28" s="14">
        <v>480000</v>
      </c>
      <c r="H28" s="14">
        <v>0</v>
      </c>
      <c r="I28" s="14">
        <v>0</v>
      </c>
      <c r="J28" s="14">
        <v>0</v>
      </c>
      <c r="K28" s="14">
        <f>SUM(C28:J28)</f>
        <v>480000</v>
      </c>
      <c r="M28" s="15"/>
    </row>
    <row r="29" spans="1:13" ht="15" customHeight="1" x14ac:dyDescent="0.25">
      <c r="A29" s="1" t="s">
        <v>53</v>
      </c>
      <c r="B29" s="13" t="s">
        <v>54</v>
      </c>
      <c r="C29" s="14">
        <v>0</v>
      </c>
      <c r="D29" s="14">
        <v>0</v>
      </c>
      <c r="E29" s="14">
        <v>37033.78</v>
      </c>
      <c r="F29" s="14">
        <v>653112.30000000005</v>
      </c>
      <c r="G29" s="14">
        <v>738529.35</v>
      </c>
      <c r="H29" s="14">
        <v>0</v>
      </c>
      <c r="I29" s="14">
        <v>0</v>
      </c>
      <c r="J29" s="14">
        <v>0</v>
      </c>
      <c r="K29" s="14">
        <f>SUM(C29:J29)</f>
        <v>1428675.4300000002</v>
      </c>
      <c r="M29" s="15"/>
    </row>
    <row r="30" spans="1:13" ht="15" customHeight="1" x14ac:dyDescent="0.25">
      <c r="A30" s="1" t="s">
        <v>55</v>
      </c>
      <c r="B30" s="13" t="s">
        <v>56</v>
      </c>
      <c r="C30" s="14">
        <v>0</v>
      </c>
      <c r="D30" s="14">
        <v>0</v>
      </c>
      <c r="E30" s="14">
        <v>0</v>
      </c>
      <c r="F30" s="14">
        <v>2065</v>
      </c>
      <c r="G30" s="14">
        <v>144337.89000000001</v>
      </c>
      <c r="H30" s="14">
        <v>0</v>
      </c>
      <c r="I30" s="14">
        <v>0</v>
      </c>
      <c r="J30" s="14">
        <v>0</v>
      </c>
      <c r="K30" s="14">
        <f>SUM(C30:J30)</f>
        <v>146402.89000000001</v>
      </c>
      <c r="M30" s="15"/>
    </row>
    <row r="31" spans="1:13" ht="15" customHeight="1" x14ac:dyDescent="0.25">
      <c r="A31" s="1" t="s">
        <v>57</v>
      </c>
      <c r="B31" s="13" t="s">
        <v>58</v>
      </c>
      <c r="C31" s="14">
        <v>0</v>
      </c>
      <c r="D31" s="14">
        <v>1000000</v>
      </c>
      <c r="E31" s="14">
        <v>0</v>
      </c>
      <c r="F31" s="14">
        <v>985000</v>
      </c>
      <c r="G31" s="14">
        <v>180884.18</v>
      </c>
      <c r="H31" s="14">
        <v>228853</v>
      </c>
      <c r="I31" s="14">
        <v>284705.99</v>
      </c>
      <c r="J31" s="14">
        <v>1217197.8400000001</v>
      </c>
      <c r="K31" s="14">
        <f>SUM(C31:J31)</f>
        <v>3896641.01</v>
      </c>
      <c r="M31" s="15"/>
    </row>
    <row r="32" spans="1:13" ht="15" customHeight="1" x14ac:dyDescent="0.25">
      <c r="A32" s="1" t="s">
        <v>59</v>
      </c>
      <c r="B32" s="13" t="s">
        <v>60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f>SUM(C32:J32)</f>
        <v>0</v>
      </c>
      <c r="M32" s="15"/>
    </row>
    <row r="33" spans="1:13" ht="15" customHeight="1" x14ac:dyDescent="0.25">
      <c r="A33" s="1" t="s">
        <v>61</v>
      </c>
      <c r="B33" s="13" t="s">
        <v>62</v>
      </c>
      <c r="C33" s="14">
        <v>0</v>
      </c>
      <c r="D33" s="14">
        <v>0</v>
      </c>
      <c r="E33" s="14">
        <v>19980.669999999998</v>
      </c>
      <c r="F33" s="14">
        <v>171461.46</v>
      </c>
      <c r="G33" s="14">
        <v>2679402.2999999998</v>
      </c>
      <c r="H33" s="14">
        <v>253405</v>
      </c>
      <c r="I33" s="14">
        <v>470903.78</v>
      </c>
      <c r="J33" s="14">
        <v>3338225.9</v>
      </c>
      <c r="K33" s="14">
        <f>SUM(C33:J33)</f>
        <v>6933379.1099999994</v>
      </c>
      <c r="M33" s="15"/>
    </row>
    <row r="34" spans="1:13" ht="15" customHeight="1" x14ac:dyDescent="0.25">
      <c r="B34" s="10" t="s">
        <v>63</v>
      </c>
      <c r="C34" s="11">
        <f t="shared" ref="C34:J34" si="3">SUM(C35:C42)</f>
        <v>0</v>
      </c>
      <c r="D34" s="11">
        <f t="shared" si="3"/>
        <v>0</v>
      </c>
      <c r="E34" s="11">
        <f t="shared" si="3"/>
        <v>0</v>
      </c>
      <c r="F34" s="11">
        <f t="shared" si="3"/>
        <v>0</v>
      </c>
      <c r="G34" s="11">
        <f t="shared" si="3"/>
        <v>0</v>
      </c>
      <c r="H34" s="11">
        <f t="shared" si="3"/>
        <v>0</v>
      </c>
      <c r="I34" s="11">
        <f t="shared" si="3"/>
        <v>0</v>
      </c>
      <c r="J34" s="11">
        <f t="shared" si="3"/>
        <v>0</v>
      </c>
      <c r="K34" s="11">
        <f>SUM(C34:J34)</f>
        <v>0</v>
      </c>
      <c r="M34" s="12"/>
    </row>
    <row r="35" spans="1:13" ht="15" customHeight="1" outlineLevel="3" x14ac:dyDescent="0.25">
      <c r="A35" s="1" t="s">
        <v>64</v>
      </c>
      <c r="B35" s="13" t="s">
        <v>65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f>SUM(C35:J35)</f>
        <v>0</v>
      </c>
      <c r="M35" s="15"/>
    </row>
    <row r="36" spans="1:13" ht="15" customHeight="1" outlineLevel="3" x14ac:dyDescent="0.25">
      <c r="A36" s="1" t="s">
        <v>66</v>
      </c>
      <c r="B36" s="13" t="s">
        <v>67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f>SUM(C36:J36)</f>
        <v>0</v>
      </c>
      <c r="M36" s="15"/>
    </row>
    <row r="37" spans="1:13" ht="15" customHeight="1" outlineLevel="3" x14ac:dyDescent="0.25">
      <c r="A37" s="1" t="s">
        <v>68</v>
      </c>
      <c r="B37" s="13" t="s">
        <v>69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f>SUM(C37:J37)</f>
        <v>0</v>
      </c>
      <c r="M37" s="15"/>
    </row>
    <row r="38" spans="1:13" ht="15" customHeight="1" outlineLevel="3" x14ac:dyDescent="0.25">
      <c r="A38" s="1" t="s">
        <v>70</v>
      </c>
      <c r="B38" s="13" t="s">
        <v>71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f>SUM(C38:J38)</f>
        <v>0</v>
      </c>
      <c r="M38" s="15"/>
    </row>
    <row r="39" spans="1:13" ht="15" customHeight="1" outlineLevel="3" x14ac:dyDescent="0.25">
      <c r="A39" s="1" t="s">
        <v>72</v>
      </c>
      <c r="B39" s="13" t="s">
        <v>73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f>SUM(C39:J39)</f>
        <v>0</v>
      </c>
      <c r="M39" s="15"/>
    </row>
    <row r="40" spans="1:13" ht="15" customHeight="1" outlineLevel="3" x14ac:dyDescent="0.25">
      <c r="A40" s="1" t="s">
        <v>74</v>
      </c>
      <c r="B40" s="13" t="s">
        <v>75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f>SUM(C40:J40)</f>
        <v>0</v>
      </c>
      <c r="M40" s="15"/>
    </row>
    <row r="41" spans="1:13" ht="15" customHeight="1" outlineLevel="3" x14ac:dyDescent="0.25">
      <c r="A41" s="1" t="s">
        <v>76</v>
      </c>
      <c r="B41" s="13" t="s">
        <v>77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f>SUM(C41:J41)</f>
        <v>0</v>
      </c>
      <c r="M41" s="15"/>
    </row>
    <row r="42" spans="1:13" ht="15" customHeight="1" outlineLevel="3" x14ac:dyDescent="0.25">
      <c r="A42" s="1" t="s">
        <v>78</v>
      </c>
      <c r="B42" s="13" t="s">
        <v>79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f>SUM(C42:J42)</f>
        <v>0</v>
      </c>
      <c r="M42" s="15"/>
    </row>
    <row r="43" spans="1:13" ht="15" customHeight="1" x14ac:dyDescent="0.25">
      <c r="B43" s="10" t="s">
        <v>80</v>
      </c>
      <c r="C43" s="11">
        <f t="shared" ref="C43:J43" si="4">SUM(C44:C50)</f>
        <v>0</v>
      </c>
      <c r="D43" s="11">
        <f t="shared" si="4"/>
        <v>0</v>
      </c>
      <c r="E43" s="11">
        <f t="shared" si="4"/>
        <v>0</v>
      </c>
      <c r="F43" s="11">
        <f t="shared" si="4"/>
        <v>0</v>
      </c>
      <c r="G43" s="11">
        <f t="shared" si="4"/>
        <v>0</v>
      </c>
      <c r="H43" s="11">
        <f t="shared" si="4"/>
        <v>0</v>
      </c>
      <c r="I43" s="11">
        <f t="shared" si="4"/>
        <v>0</v>
      </c>
      <c r="J43" s="11">
        <f t="shared" si="4"/>
        <v>0</v>
      </c>
      <c r="K43" s="11">
        <f>SUM(C43:J43)</f>
        <v>0</v>
      </c>
      <c r="M43" s="12"/>
    </row>
    <row r="44" spans="1:13" ht="15" customHeight="1" outlineLevel="1" x14ac:dyDescent="0.25">
      <c r="A44" s="1" t="s">
        <v>81</v>
      </c>
      <c r="B44" s="13" t="s">
        <v>82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f>SUM(C44:J44)</f>
        <v>0</v>
      </c>
      <c r="M44" s="15"/>
    </row>
    <row r="45" spans="1:13" ht="15" customHeight="1" outlineLevel="1" x14ac:dyDescent="0.25">
      <c r="A45" s="1" t="s">
        <v>83</v>
      </c>
      <c r="B45" s="1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f>SUM(C45:J45)</f>
        <v>0</v>
      </c>
      <c r="M45" s="15"/>
    </row>
    <row r="46" spans="1:13" ht="15" customHeight="1" outlineLevel="1" x14ac:dyDescent="0.25">
      <c r="A46" s="1" t="s">
        <v>85</v>
      </c>
      <c r="B46" s="13" t="s">
        <v>86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f>SUM(C46:J46)</f>
        <v>0</v>
      </c>
      <c r="M46" s="15"/>
    </row>
    <row r="47" spans="1:13" ht="15" customHeight="1" outlineLevel="1" x14ac:dyDescent="0.25">
      <c r="A47" s="1" t="s">
        <v>87</v>
      </c>
      <c r="B47" s="13" t="s">
        <v>88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f>SUM(C47:J47)</f>
        <v>0</v>
      </c>
      <c r="M47" s="15"/>
    </row>
    <row r="48" spans="1:13" ht="15" customHeight="1" outlineLevel="1" x14ac:dyDescent="0.25">
      <c r="A48" s="1" t="s">
        <v>89</v>
      </c>
      <c r="B48" s="13" t="s">
        <v>90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f>SUM(C48:J48)</f>
        <v>0</v>
      </c>
      <c r="M48" s="15"/>
    </row>
    <row r="49" spans="1:13" ht="15" customHeight="1" outlineLevel="1" x14ac:dyDescent="0.25">
      <c r="A49" s="1" t="s">
        <v>91</v>
      </c>
      <c r="B49" s="13" t="s">
        <v>92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f>SUM(C49:J49)</f>
        <v>0</v>
      </c>
      <c r="M49" s="15"/>
    </row>
    <row r="50" spans="1:13" ht="15" customHeight="1" outlineLevel="1" x14ac:dyDescent="0.25">
      <c r="A50" s="1" t="s">
        <v>93</v>
      </c>
      <c r="B50" s="13" t="s">
        <v>94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f>SUM(C50:J50)</f>
        <v>0</v>
      </c>
      <c r="M50" s="15"/>
    </row>
    <row r="51" spans="1:13" ht="15" customHeight="1" x14ac:dyDescent="0.25">
      <c r="B51" s="10" t="s">
        <v>95</v>
      </c>
      <c r="C51" s="11">
        <f t="shared" ref="C51:J51" si="5">SUM(C52:C60)</f>
        <v>0</v>
      </c>
      <c r="D51" s="11">
        <f t="shared" si="5"/>
        <v>0</v>
      </c>
      <c r="E51" s="11">
        <f t="shared" si="5"/>
        <v>0</v>
      </c>
      <c r="F51" s="11">
        <f t="shared" si="5"/>
        <v>1042634.9</v>
      </c>
      <c r="G51" s="11">
        <f t="shared" si="5"/>
        <v>63426.76</v>
      </c>
      <c r="H51" s="11">
        <f t="shared" si="5"/>
        <v>101932.02</v>
      </c>
      <c r="I51" s="11">
        <f t="shared" si="5"/>
        <v>0</v>
      </c>
      <c r="J51" s="11">
        <f t="shared" si="5"/>
        <v>147500</v>
      </c>
      <c r="K51" s="11">
        <f>SUM(C51:J51)</f>
        <v>1355493.68</v>
      </c>
      <c r="M51" s="12"/>
    </row>
    <row r="52" spans="1:13" ht="15" customHeight="1" outlineLevel="1" x14ac:dyDescent="0.25">
      <c r="A52" s="1" t="s">
        <v>96</v>
      </c>
      <c r="B52" s="13" t="s">
        <v>97</v>
      </c>
      <c r="C52" s="14">
        <v>0</v>
      </c>
      <c r="D52" s="14">
        <v>0</v>
      </c>
      <c r="E52" s="14">
        <v>0</v>
      </c>
      <c r="F52" s="14">
        <v>0</v>
      </c>
      <c r="G52" s="14">
        <v>7825.76</v>
      </c>
      <c r="H52" s="14">
        <v>101932.02</v>
      </c>
      <c r="I52" s="14">
        <v>0</v>
      </c>
      <c r="J52" s="14">
        <v>147500</v>
      </c>
      <c r="K52" s="14">
        <f>SUM(C52:J52)</f>
        <v>257257.78</v>
      </c>
      <c r="M52" s="15"/>
    </row>
    <row r="53" spans="1:13" ht="15" customHeight="1" outlineLevel="1" x14ac:dyDescent="0.25">
      <c r="A53" s="1" t="s">
        <v>98</v>
      </c>
      <c r="B53" s="13" t="s">
        <v>99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f>SUM(C53:J53)</f>
        <v>0</v>
      </c>
      <c r="M53" s="15"/>
    </row>
    <row r="54" spans="1:13" ht="15" customHeight="1" outlineLevel="1" x14ac:dyDescent="0.25">
      <c r="A54" s="1" t="s">
        <v>100</v>
      </c>
      <c r="B54" s="13" t="s">
        <v>101</v>
      </c>
      <c r="C54" s="14">
        <v>0</v>
      </c>
      <c r="D54" s="14">
        <v>0</v>
      </c>
      <c r="E54" s="14">
        <v>0</v>
      </c>
      <c r="F54" s="14">
        <v>1023945</v>
      </c>
      <c r="G54" s="14">
        <v>0</v>
      </c>
      <c r="H54" s="14">
        <v>0</v>
      </c>
      <c r="I54" s="14">
        <v>0</v>
      </c>
      <c r="J54" s="14">
        <v>0</v>
      </c>
      <c r="K54" s="14">
        <f>SUM(C54:J54)</f>
        <v>1023945</v>
      </c>
      <c r="M54" s="15"/>
    </row>
    <row r="55" spans="1:13" ht="15" customHeight="1" outlineLevel="1" x14ac:dyDescent="0.25">
      <c r="A55" s="1" t="s">
        <v>102</v>
      </c>
      <c r="B55" s="13" t="s">
        <v>103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f>SUM(C55:J55)</f>
        <v>0</v>
      </c>
      <c r="M55" s="15"/>
    </row>
    <row r="56" spans="1:13" ht="15" customHeight="1" outlineLevel="1" x14ac:dyDescent="0.25">
      <c r="A56" s="1" t="s">
        <v>104</v>
      </c>
      <c r="B56" s="13" t="s">
        <v>105</v>
      </c>
      <c r="C56" s="14">
        <v>0</v>
      </c>
      <c r="D56" s="14">
        <v>0</v>
      </c>
      <c r="E56" s="14">
        <v>0</v>
      </c>
      <c r="F56" s="14">
        <v>18689.900000000001</v>
      </c>
      <c r="G56" s="14">
        <v>55601</v>
      </c>
      <c r="H56" s="14">
        <v>0</v>
      </c>
      <c r="I56" s="14">
        <v>0</v>
      </c>
      <c r="J56" s="14">
        <v>0</v>
      </c>
      <c r="K56" s="14">
        <f>SUM(C56:J56)</f>
        <v>74290.899999999994</v>
      </c>
      <c r="M56" s="15"/>
    </row>
    <row r="57" spans="1:13" ht="15" customHeight="1" outlineLevel="1" x14ac:dyDescent="0.25">
      <c r="A57" s="1" t="s">
        <v>106</v>
      </c>
      <c r="B57" s="13" t="s">
        <v>107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f>SUM(C57:J57)</f>
        <v>0</v>
      </c>
      <c r="M57" s="15"/>
    </row>
    <row r="58" spans="1:13" ht="15" customHeight="1" outlineLevel="1" x14ac:dyDescent="0.25">
      <c r="A58" s="1" t="s">
        <v>108</v>
      </c>
      <c r="B58" s="13" t="s">
        <v>109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f>SUM(C58:J58)</f>
        <v>0</v>
      </c>
      <c r="M58" s="15"/>
    </row>
    <row r="59" spans="1:13" ht="15" customHeight="1" outlineLevel="1" x14ac:dyDescent="0.25">
      <c r="A59" s="1" t="s">
        <v>110</v>
      </c>
      <c r="B59" s="13" t="s">
        <v>111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f>SUM(C59:J59)</f>
        <v>0</v>
      </c>
      <c r="M59" s="15"/>
    </row>
    <row r="60" spans="1:13" ht="15" customHeight="1" outlineLevel="1" x14ac:dyDescent="0.25">
      <c r="A60" s="1" t="s">
        <v>112</v>
      </c>
      <c r="B60" s="13" t="s">
        <v>113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f>SUM(C60:J60)</f>
        <v>0</v>
      </c>
      <c r="M60" s="15"/>
    </row>
    <row r="61" spans="1:13" ht="15" customHeight="1" x14ac:dyDescent="0.25">
      <c r="B61" s="10" t="s">
        <v>114</v>
      </c>
      <c r="C61" s="11">
        <f t="shared" ref="C61:J61" si="6">SUM(C62:C63)</f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  <c r="H61" s="11">
        <f t="shared" si="6"/>
        <v>0</v>
      </c>
      <c r="I61" s="11">
        <f t="shared" si="6"/>
        <v>0</v>
      </c>
      <c r="J61" s="11">
        <f t="shared" si="6"/>
        <v>0</v>
      </c>
      <c r="K61" s="11">
        <f>SUM(C61:J61)</f>
        <v>0</v>
      </c>
      <c r="M61" s="12"/>
    </row>
    <row r="62" spans="1:13" ht="15" customHeight="1" outlineLevel="1" x14ac:dyDescent="0.25">
      <c r="A62" s="1" t="s">
        <v>115</v>
      </c>
      <c r="B62" s="13" t="s">
        <v>116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f>SUM(C62:J62)</f>
        <v>0</v>
      </c>
      <c r="M62" s="15"/>
    </row>
    <row r="63" spans="1:13" ht="15" customHeight="1" outlineLevel="1" x14ac:dyDescent="0.25">
      <c r="A63" s="1" t="s">
        <v>117</v>
      </c>
      <c r="B63" s="13" t="s">
        <v>118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f>SUM(C63:J63)</f>
        <v>0</v>
      </c>
      <c r="M63" s="16"/>
    </row>
    <row r="64" spans="1:13" ht="15" customHeight="1" outlineLevel="1" x14ac:dyDescent="0.25">
      <c r="A64" s="1" t="s">
        <v>119</v>
      </c>
      <c r="B64" s="13" t="s">
        <v>120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f>SUM(C64:J64)</f>
        <v>0</v>
      </c>
      <c r="M64" s="16"/>
    </row>
    <row r="65" spans="1:13" ht="15" customHeight="1" outlineLevel="1" x14ac:dyDescent="0.25">
      <c r="A65" s="1" t="s">
        <v>121</v>
      </c>
      <c r="B65" s="13" t="s">
        <v>122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f>SUM(C65:J65)</f>
        <v>0</v>
      </c>
      <c r="M65" s="16"/>
    </row>
    <row r="66" spans="1:13" ht="15" customHeight="1" x14ac:dyDescent="0.25">
      <c r="B66" s="17" t="s">
        <v>123</v>
      </c>
      <c r="C66" s="11">
        <f t="shared" ref="C66:J66" si="7">SUM(C67:C71)</f>
        <v>0</v>
      </c>
      <c r="D66" s="11">
        <f t="shared" si="7"/>
        <v>0</v>
      </c>
      <c r="E66" s="11">
        <f t="shared" si="7"/>
        <v>0</v>
      </c>
      <c r="F66" s="11">
        <f t="shared" si="7"/>
        <v>0</v>
      </c>
      <c r="G66" s="11">
        <f t="shared" si="7"/>
        <v>0</v>
      </c>
      <c r="H66" s="11">
        <f t="shared" si="7"/>
        <v>0</v>
      </c>
      <c r="I66" s="11">
        <f t="shared" si="7"/>
        <v>0</v>
      </c>
      <c r="J66" s="11">
        <f t="shared" si="7"/>
        <v>0</v>
      </c>
      <c r="K66" s="11">
        <f>SUM(C66:J66)</f>
        <v>0</v>
      </c>
      <c r="M66" s="16"/>
    </row>
    <row r="67" spans="1:13" ht="15" customHeight="1" outlineLevel="1" x14ac:dyDescent="0.25">
      <c r="A67" s="1" t="s">
        <v>124</v>
      </c>
      <c r="B67" s="13" t="s">
        <v>125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f>SUM(C67:J67)</f>
        <v>0</v>
      </c>
      <c r="M67" s="16"/>
    </row>
    <row r="68" spans="1:13" ht="15" customHeight="1" outlineLevel="1" x14ac:dyDescent="0.25">
      <c r="A68" s="1" t="s">
        <v>126</v>
      </c>
      <c r="B68" s="13" t="s">
        <v>127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f>SUM(C68:J68)</f>
        <v>0</v>
      </c>
      <c r="M68" s="16"/>
    </row>
    <row r="69" spans="1:13" ht="15" customHeight="1" outlineLevel="1" x14ac:dyDescent="0.25">
      <c r="A69" s="1" t="s">
        <v>128</v>
      </c>
      <c r="B69" s="13" t="s">
        <v>129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f>SUM(C69:J69)</f>
        <v>0</v>
      </c>
      <c r="M69" s="16"/>
    </row>
    <row r="70" spans="1:13" ht="15" customHeight="1" outlineLevel="1" x14ac:dyDescent="0.25">
      <c r="A70" s="1" t="s">
        <v>130</v>
      </c>
      <c r="B70" s="13" t="s">
        <v>131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f>SUM(C70:J70)</f>
        <v>0</v>
      </c>
      <c r="M70" s="16"/>
    </row>
    <row r="71" spans="1:13" ht="15" customHeight="1" outlineLevel="1" x14ac:dyDescent="0.25">
      <c r="A71" s="1" t="s">
        <v>132</v>
      </c>
      <c r="B71" s="13" t="s">
        <v>133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f>SUM(C71:J71)</f>
        <v>0</v>
      </c>
      <c r="M71" s="16"/>
    </row>
    <row r="72" spans="1:13" ht="15" customHeight="1" x14ac:dyDescent="0.25">
      <c r="B72" s="17" t="s">
        <v>134</v>
      </c>
      <c r="C72" s="11">
        <f t="shared" ref="C72:J72" si="8">SUM(C73:C76)</f>
        <v>0</v>
      </c>
      <c r="D72" s="11">
        <f t="shared" si="8"/>
        <v>0</v>
      </c>
      <c r="E72" s="11">
        <f t="shared" si="8"/>
        <v>0</v>
      </c>
      <c r="F72" s="11">
        <f t="shared" si="8"/>
        <v>0</v>
      </c>
      <c r="G72" s="11">
        <f t="shared" si="8"/>
        <v>0</v>
      </c>
      <c r="H72" s="11">
        <f t="shared" si="8"/>
        <v>0</v>
      </c>
      <c r="I72" s="11">
        <f t="shared" si="8"/>
        <v>0</v>
      </c>
      <c r="J72" s="11">
        <f t="shared" si="8"/>
        <v>0</v>
      </c>
      <c r="K72" s="11">
        <f>SUM(C72:J72)</f>
        <v>0</v>
      </c>
      <c r="M72" s="16"/>
    </row>
    <row r="73" spans="1:13" ht="15" customHeight="1" outlineLevel="1" x14ac:dyDescent="0.25">
      <c r="A73" s="1" t="s">
        <v>135</v>
      </c>
      <c r="B73" s="13" t="s">
        <v>136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f>SUM(C73:J73)</f>
        <v>0</v>
      </c>
      <c r="M73" s="16"/>
    </row>
    <row r="74" spans="1:13" ht="15" customHeight="1" outlineLevel="1" x14ac:dyDescent="0.25">
      <c r="A74" s="1" t="s">
        <v>137</v>
      </c>
      <c r="B74" s="13" t="s">
        <v>138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f>SUM(C74:J74)</f>
        <v>0</v>
      </c>
      <c r="M74" s="16"/>
    </row>
    <row r="75" spans="1:13" ht="15" customHeight="1" outlineLevel="1" x14ac:dyDescent="0.25">
      <c r="A75" s="1" t="s">
        <v>139</v>
      </c>
      <c r="B75" s="13" t="s">
        <v>140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f>SUM(C75:J75)</f>
        <v>0</v>
      </c>
      <c r="M75" s="16"/>
    </row>
    <row r="76" spans="1:13" ht="15" customHeight="1" outlineLevel="1" x14ac:dyDescent="0.25">
      <c r="A76" s="1" t="s">
        <v>141</v>
      </c>
      <c r="B76" s="13" t="s">
        <v>142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f>SUM(C76:J76)</f>
        <v>0</v>
      </c>
      <c r="M76" s="16"/>
    </row>
    <row r="77" spans="1:13" x14ac:dyDescent="0.25">
      <c r="B77" s="18" t="s">
        <v>143</v>
      </c>
      <c r="C77" s="19">
        <f t="shared" ref="C77:K77" si="9">C61+C51+C34+C24+C43+C14+C8</f>
        <v>14321034.84</v>
      </c>
      <c r="D77" s="19">
        <f t="shared" si="9"/>
        <v>298655188.59999996</v>
      </c>
      <c r="E77" s="19">
        <f t="shared" si="9"/>
        <v>478958641.70999998</v>
      </c>
      <c r="F77" s="19">
        <f t="shared" si="9"/>
        <v>269935910.95999998</v>
      </c>
      <c r="G77" s="19">
        <f t="shared" si="9"/>
        <v>244810787.53999999</v>
      </c>
      <c r="H77" s="19">
        <f t="shared" si="9"/>
        <v>282426833.03999996</v>
      </c>
      <c r="I77" s="19">
        <f t="shared" si="9"/>
        <v>299424300.78999996</v>
      </c>
      <c r="J77" s="19">
        <f t="shared" si="9"/>
        <v>445554884.65999997</v>
      </c>
      <c r="K77" s="19">
        <f t="shared" si="9"/>
        <v>2334087582.1399999</v>
      </c>
      <c r="M77" s="20"/>
    </row>
    <row r="79" spans="1:13" outlineLevel="2" x14ac:dyDescent="0.25">
      <c r="B79" s="8" t="s">
        <v>144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f>SUM(C79:J79)</f>
        <v>0</v>
      </c>
    </row>
    <row r="80" spans="1:13" outlineLevel="2" x14ac:dyDescent="0.25">
      <c r="B80" s="22" t="s">
        <v>145</v>
      </c>
      <c r="C80" s="23">
        <f t="shared" ref="C80:J80" si="10">C81+C82</f>
        <v>0</v>
      </c>
      <c r="D80" s="23">
        <f t="shared" si="10"/>
        <v>0</v>
      </c>
      <c r="E80" s="23">
        <f t="shared" si="10"/>
        <v>0</v>
      </c>
      <c r="F80" s="23">
        <f t="shared" si="10"/>
        <v>0</v>
      </c>
      <c r="G80" s="23">
        <f t="shared" si="10"/>
        <v>0</v>
      </c>
      <c r="H80" s="23">
        <f t="shared" si="10"/>
        <v>0</v>
      </c>
      <c r="I80" s="23">
        <f t="shared" si="10"/>
        <v>0</v>
      </c>
      <c r="J80" s="23">
        <f t="shared" si="10"/>
        <v>0</v>
      </c>
      <c r="K80" s="21">
        <f>SUM(C80:J80)</f>
        <v>0</v>
      </c>
    </row>
    <row r="81" spans="1:11" ht="30" outlineLevel="2" x14ac:dyDescent="0.25">
      <c r="A81" s="1" t="s">
        <v>146</v>
      </c>
      <c r="B81" s="24" t="s">
        <v>147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f>SUM(C81:J81)</f>
        <v>0</v>
      </c>
    </row>
    <row r="82" spans="1:11" ht="30" outlineLevel="2" x14ac:dyDescent="0.25">
      <c r="A82" s="1" t="s">
        <v>148</v>
      </c>
      <c r="B82" s="24" t="s">
        <v>149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f>SUM(C82:J82)</f>
        <v>0</v>
      </c>
    </row>
    <row r="83" spans="1:11" outlineLevel="2" x14ac:dyDescent="0.25">
      <c r="B83" s="25" t="s">
        <v>150</v>
      </c>
      <c r="C83" s="23">
        <f t="shared" ref="C83:J83" si="11">C84+C85</f>
        <v>0</v>
      </c>
      <c r="D83" s="23">
        <f t="shared" si="11"/>
        <v>0</v>
      </c>
      <c r="E83" s="23">
        <f t="shared" si="11"/>
        <v>0</v>
      </c>
      <c r="F83" s="23">
        <f t="shared" si="11"/>
        <v>0</v>
      </c>
      <c r="G83" s="23">
        <f t="shared" si="11"/>
        <v>0</v>
      </c>
      <c r="H83" s="23">
        <f t="shared" si="11"/>
        <v>0</v>
      </c>
      <c r="I83" s="23">
        <f t="shared" si="11"/>
        <v>0</v>
      </c>
      <c r="J83" s="23">
        <f t="shared" si="11"/>
        <v>0</v>
      </c>
      <c r="K83" s="23">
        <f>SUM(C83:J83)</f>
        <v>0</v>
      </c>
    </row>
    <row r="84" spans="1:11" outlineLevel="2" x14ac:dyDescent="0.25">
      <c r="A84" s="1" t="s">
        <v>151</v>
      </c>
      <c r="B84" s="24" t="s">
        <v>152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f>SUM(C84:J84)</f>
        <v>0</v>
      </c>
    </row>
    <row r="85" spans="1:11" ht="30" outlineLevel="2" x14ac:dyDescent="0.25">
      <c r="A85" s="1" t="s">
        <v>153</v>
      </c>
      <c r="B85" s="24" t="s">
        <v>154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f>SUM(C85:J85)</f>
        <v>0</v>
      </c>
    </row>
    <row r="86" spans="1:11" outlineLevel="2" x14ac:dyDescent="0.25">
      <c r="B86" s="25" t="s">
        <v>155</v>
      </c>
      <c r="C86" s="26">
        <f t="shared" ref="C86:J86" si="12">C87</f>
        <v>0</v>
      </c>
      <c r="D86" s="26">
        <f t="shared" si="12"/>
        <v>0</v>
      </c>
      <c r="E86" s="26">
        <f t="shared" si="12"/>
        <v>0</v>
      </c>
      <c r="F86" s="26">
        <f t="shared" si="12"/>
        <v>0</v>
      </c>
      <c r="G86" s="26">
        <f t="shared" si="12"/>
        <v>0</v>
      </c>
      <c r="H86" s="26">
        <f t="shared" si="12"/>
        <v>0</v>
      </c>
      <c r="I86" s="26">
        <f t="shared" si="12"/>
        <v>0</v>
      </c>
      <c r="J86" s="26">
        <f t="shared" si="12"/>
        <v>0</v>
      </c>
      <c r="K86" s="26">
        <f>SUM(C86:J86)</f>
        <v>0</v>
      </c>
    </row>
    <row r="87" spans="1:11" ht="30" outlineLevel="2" x14ac:dyDescent="0.25">
      <c r="A87" s="1" t="s">
        <v>156</v>
      </c>
      <c r="B87" s="24" t="s">
        <v>157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f>SUM(C87:J87)</f>
        <v>0</v>
      </c>
    </row>
    <row r="88" spans="1:11" outlineLevel="2" x14ac:dyDescent="0.25">
      <c r="B88" s="27" t="s">
        <v>158</v>
      </c>
      <c r="C88" s="28">
        <f t="shared" ref="C88:K88" si="13">C79</f>
        <v>0</v>
      </c>
      <c r="D88" s="28">
        <f t="shared" si="13"/>
        <v>0</v>
      </c>
      <c r="E88" s="28">
        <f t="shared" si="13"/>
        <v>0</v>
      </c>
      <c r="F88" s="28">
        <f t="shared" si="13"/>
        <v>0</v>
      </c>
      <c r="G88" s="28">
        <f t="shared" si="13"/>
        <v>0</v>
      </c>
      <c r="H88" s="28">
        <f t="shared" si="13"/>
        <v>0</v>
      </c>
      <c r="I88" s="28">
        <f t="shared" si="13"/>
        <v>0</v>
      </c>
      <c r="J88" s="28">
        <f t="shared" si="13"/>
        <v>0</v>
      </c>
      <c r="K88" s="28">
        <f t="shared" si="13"/>
        <v>0</v>
      </c>
    </row>
    <row r="90" spans="1:11" ht="31.5" x14ac:dyDescent="0.25">
      <c r="B90" s="29" t="s">
        <v>159</v>
      </c>
      <c r="C90" s="30">
        <f t="shared" ref="C90:K90" si="14">C88+C77</f>
        <v>14321034.84</v>
      </c>
      <c r="D90" s="30">
        <f t="shared" si="14"/>
        <v>298655188.59999996</v>
      </c>
      <c r="E90" s="30">
        <f t="shared" si="14"/>
        <v>478958641.70999998</v>
      </c>
      <c r="F90" s="30">
        <f t="shared" si="14"/>
        <v>269935910.95999998</v>
      </c>
      <c r="G90" s="30">
        <f t="shared" si="14"/>
        <v>244810787.53999999</v>
      </c>
      <c r="H90" s="30">
        <f t="shared" si="14"/>
        <v>282426833.03999996</v>
      </c>
      <c r="I90" s="30">
        <f t="shared" si="14"/>
        <v>299424300.78999996</v>
      </c>
      <c r="J90" s="30">
        <f t="shared" si="14"/>
        <v>445554884.65999997</v>
      </c>
      <c r="K90" s="30">
        <f t="shared" si="14"/>
        <v>2334087582.1399999</v>
      </c>
    </row>
    <row r="91" spans="1:11" customFormat="1" x14ac:dyDescent="0.25">
      <c r="A91" s="1"/>
      <c r="B91" s="31" t="s">
        <v>160</v>
      </c>
      <c r="J91" s="32"/>
      <c r="K91" s="32"/>
    </row>
    <row r="92" spans="1:11" customFormat="1" x14ac:dyDescent="0.25">
      <c r="A92" s="1"/>
      <c r="B92" s="33" t="s">
        <v>161</v>
      </c>
    </row>
    <row r="93" spans="1:11" customFormat="1" x14ac:dyDescent="0.25">
      <c r="A93" s="1"/>
      <c r="B93" s="33" t="s">
        <v>162</v>
      </c>
    </row>
    <row r="94" spans="1:11" customFormat="1" x14ac:dyDescent="0.25">
      <c r="A94" s="1"/>
      <c r="B94" s="33" t="s">
        <v>163</v>
      </c>
    </row>
    <row r="95" spans="1:11" customFormat="1" x14ac:dyDescent="0.25">
      <c r="A95" s="1"/>
      <c r="B95" s="33" t="s">
        <v>164</v>
      </c>
    </row>
    <row r="96" spans="1:11" customFormat="1" x14ac:dyDescent="0.25">
      <c r="A96" s="1"/>
      <c r="B96" s="33" t="s">
        <v>165</v>
      </c>
    </row>
    <row r="97" spans="1:11" customFormat="1" x14ac:dyDescent="0.25">
      <c r="A97" s="1"/>
      <c r="B97" s="33" t="s">
        <v>166</v>
      </c>
    </row>
    <row r="98" spans="1:11" x14ac:dyDescent="0.25">
      <c r="B98" s="34"/>
      <c r="C98" s="34"/>
      <c r="D98" s="34"/>
      <c r="E98" s="34"/>
      <c r="F98" s="34"/>
      <c r="G98" s="34"/>
      <c r="H98" s="34"/>
      <c r="I98" s="34"/>
      <c r="J98" s="34"/>
      <c r="K98" s="35"/>
    </row>
    <row r="99" spans="1:11" x14ac:dyDescent="0.25">
      <c r="B99" s="36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B100" s="36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B101" s="36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5">
      <c r="B102" s="36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B103" s="36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5">
      <c r="B104" s="36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5">
      <c r="B105" s="36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5">
      <c r="B106" s="36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B107" s="36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5">
      <c r="B108" s="36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5">
      <c r="B109" s="36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</row>
  </sheetData>
  <mergeCells count="4">
    <mergeCell ref="B1:K1"/>
    <mergeCell ref="B3:K3"/>
    <mergeCell ref="B4:K4"/>
    <mergeCell ref="B98:J9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Bertilia Rodriguez</cp:lastModifiedBy>
  <dcterms:created xsi:type="dcterms:W3CDTF">2021-12-16T20:35:08Z</dcterms:created>
  <dcterms:modified xsi:type="dcterms:W3CDTF">2021-12-16T20:36:53Z</dcterms:modified>
</cp:coreProperties>
</file>