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inaipido-my.sharepoint.com/personal/maria_mercedes_inaipi_gob_do/Documents/Escritorio/DOCUMENTOS TRANSPERENCIA/CARGADO A TRANSPARENCIA/"/>
    </mc:Choice>
  </mc:AlternateContent>
  <xr:revisionPtr revIDLastSave="169" documentId="8_{C4D77501-A55E-4A00-937C-0A05161ED24E}" xr6:coauthVersionLast="47" xr6:coauthVersionMax="47" xr10:uidLastSave="{C928EA4E-0B8F-43B7-83F4-AE72F8DE93AE}"/>
  <bookViews>
    <workbookView xWindow="-120" yWindow="-120" windowWidth="20730" windowHeight="11160" xr2:uid="{00000000-000D-0000-FFFF-FFFF00000000}"/>
  </bookViews>
  <sheets>
    <sheet name="Hoja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4" i="1" l="1"/>
  <c r="J29" i="1"/>
  <c r="F25" i="1" l="1"/>
  <c r="J30" i="1"/>
  <c r="J31" i="1"/>
  <c r="J32" i="1"/>
  <c r="J33" i="1"/>
  <c r="J34" i="1"/>
  <c r="I29" i="1"/>
  <c r="I30" i="1"/>
  <c r="I31" i="1"/>
  <c r="I32" i="1"/>
  <c r="I33" i="1"/>
  <c r="I25" i="1" l="1"/>
  <c r="C16" i="1" l="1"/>
  <c r="C15" i="1"/>
</calcChain>
</file>

<file path=xl/sharedStrings.xml><?xml version="1.0" encoding="utf-8"?>
<sst xmlns="http://schemas.openxmlformats.org/spreadsheetml/2006/main" count="124" uniqueCount="99">
  <si>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</si>
  <si>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</si>
  <si>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</si>
  <si>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</si>
  <si>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</si>
  <si>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</si>
  <si>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</si>
  <si>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</si>
  <si>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</si>
  <si>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</si>
  <si>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</si>
  <si>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</si>
  <si>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</si>
  <si>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</si>
  <si>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</si>
  <si>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</si>
  <si>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</si>
  <si>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</si>
  <si>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</si>
  <si>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</si>
  <si>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</si>
  <si>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</si>
  <si>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</si>
  <si>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</si>
  <si>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</si>
  <si>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</si>
  <si>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</si>
  <si>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</si>
  <si>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</si>
  <si>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</si>
  <si>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</si>
  <si>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</si>
  <si>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</si>
  <si>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</si>
  <si>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</si>
  <si>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</si>
  <si>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</si>
  <si>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</si>
  <si>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</si>
  <si>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</si>
  <si>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</si>
  <si>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</si>
  <si>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</si>
  <si>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</si>
  <si>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</si>
  <si>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</si>
  <si>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</si>
  <si>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</si>
  <si>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0206-MINISTERIO DE EDUCACIÓN</t>
  </si>
  <si>
    <t>01-MINISTERIO DE EDUCACION</t>
  </si>
  <si>
    <t>0009-INSTITUTO NACIONAL DE ATENCIÓN INTEGRAL A LA PRIMERA INFANCIA (INAIPI)</t>
  </si>
  <si>
    <t>22-Desarrollo infantil para niños y niñas de 0 a 4 años y 11 meses</t>
  </si>
  <si>
    <t>2.3.4.1</t>
  </si>
  <si>
    <t>2.3.4</t>
  </si>
  <si>
    <t>Niños y niñas desde los 45 días de nacidos hasta los 4 años, 11 meses y 29 días.</t>
  </si>
  <si>
    <t>I -Información Institucional</t>
  </si>
  <si>
    <t xml:space="preserve">Garantizar servicios de Atención Integral de Calidad a niños y niñas. Desde la gestación hasta los 4 años y 11 meses, con la participación de las familias y comunidades, articulando el funcionamiento de redes de servicios con entidades públicas y privadas. </t>
  </si>
  <si>
    <t xml:space="preserve">Ser un referente nacional por la calidad de los servicios prestados a los niños, niñas y sus familias: mediante la articulación de políticas públicas a favor de la niñez que nos permiten ser reconocidos como una institución eficaz y eficiente. </t>
  </si>
  <si>
    <t>Promover la atención integral a la Primera Infancia a través de la combinación de atención pediátrica, fomento de la lactancia materna exclusiva hasta los seis meses, fortalecimiento nutricional a madres e infantes, orientación a las familias, estimulación temprana, provisión inicial desde los tres años de edad.</t>
  </si>
  <si>
    <t xml:space="preserve">El programa CAIPI atiende a niños y niñas de 45 días de nacidos hasta los 4 años, 11 meses y  29 días. Los CAIPI son centros que ofrecen servicios de educación y atención integral a niños y niñas durante 8 horas cada día,  en un espacio donde reciben servicios de alimentación, educación, seguimiento a salud y desarrollo infantil óptimo. Trabajan de la mano con las familias, a quienes se les enseña a mejorar sus habilidades para el cuidado integral de sus hijos e hijas. </t>
  </si>
  <si>
    <t xml:space="preserve">Proteger a los niños, niñas, adolescentes y jóvenes desde la primera infancia para propiciar su desarrollo integral e inclusión social. </t>
  </si>
  <si>
    <t>02-Niños y niñas de 0 a 4 años y 11 meses y 29 días que reciben atención de acuerdo a su condición de discapacidad</t>
  </si>
  <si>
    <t>05-Familias reciben servicios de acompañamiento conforme al modelo de atención integral</t>
  </si>
  <si>
    <t>06-Niños y niñas reciben servicio de educación del primer ciclo nivel inicial</t>
  </si>
  <si>
    <t>07-Niños y niñas reciben servicio de educación del segundo ciclo nivel inicial</t>
  </si>
  <si>
    <t>08-Niños y niñas de 0 a 4 años, 11 meses y 29 días en los CAIPI que reciben alimentación de acuerdo al requerimiento calórico y nutricional de su edad</t>
  </si>
  <si>
    <t>09-Comunidades acompañadas en la formulación y ejecución de acciones para asegurar entornos favorables para los niños y las niñas de 0 a 4 años, 11 meses y 29 días</t>
  </si>
  <si>
    <t>Número de niños y niñas con señales de alertas en el desarrollo que son atendidos</t>
  </si>
  <si>
    <t>Cantidad de Familia de niños y niñas en CAFI  que reciben al menos el 70%  de las visitas programadas en el periodo de un año.</t>
  </si>
  <si>
    <t>Número de niños y niñas de 0 a 2  años matriculados en el primer ciclo nivel inicial</t>
  </si>
  <si>
    <t>Número de niños y niñas de 3 a 4 años, 11 meses y 29 días matriculados en el segundo ciclo nivel Inicial</t>
  </si>
  <si>
    <t>Número de Niños y Niñas en los CAIPI que reciben alimentación de acuerdo al requerimiento calórico y nutricional de su edad.</t>
  </si>
  <si>
    <t xml:space="preserve">Cantidad de Comunidades acompañadas en la formulación y ejecución de acciones para asegurar entornos favorables. </t>
  </si>
  <si>
    <t>02-Niños y niñas de 0 a 4 años y 11 meses y 29 días que reciben atención de acuerdo a su condición de discapacidad.</t>
  </si>
  <si>
    <t>Se brinda atención Integral a los niños y niñas con señales de alerta de acuerdo con su condición</t>
  </si>
  <si>
    <t>Servicio de educación de primer ciclo del nivel inicial</t>
  </si>
  <si>
    <t>Se da seguimiento personalizado a familias asociadas a los CAFI</t>
  </si>
  <si>
    <t>Servicio de educación del segundo ciclo del nivel inicial</t>
  </si>
  <si>
    <t>Se brinda alimentación a los niños y niñas matriculados en los CAIPI</t>
  </si>
  <si>
    <t>Se da seguimiento y acompañamiento a comunidades para asegurar un entorno favorable a los niños y niñas.</t>
  </si>
  <si>
    <t>Programación Anual</t>
  </si>
  <si>
    <t>Ejecución Anual</t>
  </si>
  <si>
    <t xml:space="preserve">Durante el primer semestre del año 2022 el producto niños y niñas de 0 a 4 años y 11 meses y 29 días reciben atención de acuerdo a su condición de discapacidad presentó un avance físico de un 52% logrando de esta manera que 864 NN identificados con algún diagnóstico reciban atenciones de acuerdo a su condición de discapacidad.
Se implementaron estrategias que potencializa el desarrollo a través de las orientaciones impartidas a sus padres en sus hogares y en los centros de atención a las familias y la infancia- CAFI.
Se llevaron a cabo jornadas nacionales de certificación de la discapacidad junto a otras instituciones, en ese mismo orden, se formo una alianza y mesa de trabajo INAIPI-CAID-CONADIS en miras de mejorar el sistema de inclusión a nivel nacional.
También se  inició con la estrategia para desarrollar acciones dentro del Comité Institucional de Apoyo a la Discapacidad para nuestros colaboradores y colaboradoras y campañas de sensibilización en las redes sociales y en nuestros centros de servicio.
</t>
  </si>
  <si>
    <t>En el primer trimestre el desvío físico no supera el 5% del total programado por tanto, no amerita justificación. En cuanto al desvío financiero es de un 14% menor a la programación, el mismo tiene como origen la modificacion presupuestaria 0001 por un monto de RD$833,941,229.04 la cual tuvo como objetivo principal ajustes y vinculación del plan operativo anual y de compras con el presupuesto institucional aprobado para el ejercicio presupuestario 2022. Dicha solicitud fue realizada el 28/1/22 y aprobada el 4/2/22, en cumplimiento con la circular No. 0002 de fecha 14 enero 2022 de la DIGEPRES.
Para el segundo trimestre fue posible cumplir con la meta  fisica al 100% gracias  a los factores facilitantes que permitieron realizar las acciones programadas en las estrategias implementadas para lograr la meta programada, cabe destacar que actualmente tenemos registrados en nuestra plataforma 1000 niños y niñas registrados con alguna condición de discapacidad o señal de alerta en el desarrollo pudiendo así tener los registros actualizados de cada niño y niña.  En cuanto al desvío financiero el cual es de un 13.66% mayor a la programación, el mismo tiene como origen el proceso gradual de regularización en primera fase del personal de la Administradora de Estancias Infantiles Salud  Segura (AEISS), transferido al INAIPI mediante la Ley 397-19, que crea el Instituto Dominicano de Prevención y Protección de Riesgos Laborales (IDOPPRIL)  promulgada el 30 de septiembre del 2019, cabe resaltar que este personal se encuentra en la nómina de INAIPI hace aproximadamente 2 año con un salario por debajo de la escala salarial aprobada.
Para la elaboración de dicho proceso se realizó levantamientos y auditorias en territorio para validar el personal y el cargo en funciones, además de un proceso de validación con el Ministerio de Administración Pública (MAP) para verificar los derechos adquiridos de cada empleado y la aprobación para homologación de cargos, esta programación estaba prevista en el primer trimestre, pero debido a los procesos burocráticos y de respuesta de estos se tomó más tiempo de lo estipulado, a pesar de que fue reprogramado para el tercer trimestre, logramos realizarlo en junio.</t>
  </si>
  <si>
    <t>Durante el primer semestre del año 2022 el producto familias reciben servicios de acompañamiento conforme al modelo de atención integral presentó un avance físico de un 82% cumpliendo de esta manera mas de (57,365) familias de niños y niñas en CAFI  asegurando en este proceso las intervenciones para instalar las competencias en hábitos positivos de crianza en los hogares.
Se logró impartir talleres dirigidos a las familias, en los cuales se abordaron temas tales como:  la violencia intrafamiliar, prevención de abuso infantil, prevención del dengue, prevención de accidente en el hogar, cómo esta afecta el sano desarrollo de niñas y niños en sus respectivas etapas, establecimiento de límites en la crianza, los valores en la familia, la autoestima infantil, acompañamiento en duelo, cómo estimular  la creatividad infantil, entre otros.</t>
  </si>
  <si>
    <t>El desvío evidenciado en cuanto al avance físico del producto para el 1er trimestre tiene las siguiente justificación. 
Para la implementación de la Estrategia de Acompañamiento en Hogares a través del uso de las tablets, a nivel institucional, se realizaron distintos procesos; 1) partiendo de la entrega de los dispositivos que inició en diciembre y terminó a finales de enero realizado por la Dirección de Articulación Territorial en coordinación con la Dirección de Tecnología. 2) A partir de esta entrega, desde la Dirección de Desarrollo Infantil iniciaron las capacitaciones a los animadores de los centros en el uso de las aplicaciones digitales, proceso que ha tardado más de dos meses pues debe realizarse en todos los territorios a nivel nacional. 3) Al iniciar con el uso de los dispositivos desde los territorios fueron identificando inconvenientes que presentaban tanto los dispositivos en sí mismos como la aplicación que impedían realizar las visitas, por lo que ha sido necesario realizar reuniones con los colaboradores de los centros, la Dirección de Tecnología y la Dirección de Redes y Servicios para solucionar cada situación encontrada en cada centro. Estas reuniones se realizan dos veces a la semana por un período de 3 horas.
Resulta importante destacar que durante el mes de enero, debido al rebrote del Covid-19 solo 60 centros recibieron las capacitaciones en la última semana. Todo lo anteriormente descrito limitó la realización de las visitas domiciliarias. Se identificaron puntos de mejora a fortalecer para garantizar la implementación de la estrategia que se estarán abordando desde las diversas áreas involucradas a partir del próximo trimestre.  En cuanto al desvío financiero, no se contemplan justificaciones dado que el mismo no supera el 5% de la programación realizada.
En el segundo trimestre es importante precisar que en este producto cumplimos la meta en un 108%, el desvío evidenciado en dirección ascendente sobre el avance físico del producto para el segundo trimestre, radica en que a raíz de las mejoras planteadas en el primer trimestre, se implementaron nuevas estrategias de acompañamiento en hogares, donde por medio al uso de instrumentos electrónicos específicamente las tabletas se pudieron realizar los procesos sobre el registro de los acompañamientos de forma sistematizada.
Es justificable también, debido a que se priorizaron las reuniones de seguimiento junto a los coordinadores de centros donde presentaron las estadísticas  y se articularon las evidencias de los acompañamientos, formaciones y seguimientos realizados por región y redes. También se informaron las metas establecidas para este indicador a las organizaciones socias y se presentaron los instrumentos a utilizar para la presentación de los datos relacionados a los trabajos realizados a favor de las familias de los niños y niñas.
En cuanto al desvío financiero el cual es de un 29.74% menor a la programación, el mismo tiene como origen retrasos de entregas de bienes y servicio por las siguientes dificultades:
-Proveedores que retrasan y detienen entregas, sobre la base de un desequilibrio económico que los obliga a cambiar los precios</t>
  </si>
  <si>
    <t>Durante el primer semestre del año 2022  el producto niños y niñas reciben servicio de educación del 1er. ciclo del nivel inicial presentó un avance físico de un  56% completando satisfactoriamente la meta fisica programada para el trimestre beneficiando de esta manera un total de 6,706 niños en pro de asegurar la disminución oportuna del rezago en el desarrollo de estos niños</t>
  </si>
  <si>
    <t>En el primer trimestre el desvio físico no supera el 10% del total programado, por tanto, no requiere justificación al encontrarse dentro de la tolerancia aceptada. En cuanto a la ejecución presupuestaria financiera se completó el 53% del monto programado para el trimestre debido a que el mismo tiene como origen la modificacion presupuestaria 0001 por un monto de RD$833,941,229.04 la cual tuvo como objetivo principal ajustes y vinculación del plan operativo anual y de compras con el presupuesto institucional aprobado para el ejercicio presupuestario 2022. Dicha solicitud fue realizada el 28/1/22 y aprobada el 4/2/22, en cumplimiento con la circular No. 0002 de fecha 14 enero 2022 de la DIGEPRES.
En cuanto al desvío financiero en el segundo trimestre el cual es de un 9.14% menor a la programación, el mismo tiene como origen retrasos de entregas de bienes y servicio por las siguientes dificultades:
-Proveedores que retrasan y detienen entregas, sobre la base de un desequilibrio económico que los obliga a cambiar los precios contractuales. Colocando en una coyuntura sin toma de decisiones debido a que no hay un soporte legal en Compra y la Contraloría, que nos permitan tomar acción.
-Proveedores que presentan retrasos en las entregas de las mercancías, alegando tardanza de sus suplidores, que en muchos casos son internacionales y deben agotar procesos correspondientes a importaciones, dentro de los que se resaltan casos en a la entrega de los contadores y esto trae como consecuencia la no entrega de la factura para fines de pago.
-Proveedores que no mantienen sus impuestos al día, lo cual impide realizar los libramientos en el tiempo oportuno.
-Procesos de compra declarados desierto por razones diversas.</t>
  </si>
  <si>
    <t>En el primer trimestre el desvío experimentado en la ejecución física no supera el 5% de la programación trimestral, por tanto, no se requiere justificación. En cuanto a la ejecución presupuestaria del producto niños y niñas reciben servicio de educación del 2do. ciclo del nivel inicial la misma correspondió a un 53% del total programado. Este nivel de ejecución tuvo como origen la modificacion presupuestaria 0001 por un monto de RD$833,941,229.04 la cual tuvo como objetivo principal ajustes y vinculación del plan operativo anual y de compras con el presupuesto institucional aprobado para el ejercicio presupuestario 2022. Dicha solicitud fue realizada el 28/1/22 y aprobada el 4/2/22, en cumplimiento con la circular No. 0002 de fecha 14 enero 2022 de la DIGEPRES.
En cuanto al desvío financiero el cual es de un 36.1% menor a la programación, el mismo tiene como origen retrasos de entregas de bienes y servicio por las siguientes dificultades:
-Proveedores que retrasan y detienen entregas, sobre la base de un desequilibrio económico que los obliga a cambiar los precios contractuales. Colocando en una coyuntura sin toma de decisiones debido a que no hay un soporte legal en Compra y la Contraloría, que nos permitan tomar acción.
-Proveedores que presentan retrasos en las entregas de las mercancías, alegando tardanza de sus suplidores, que en muchos casos son internacionales y deben agotar procesos correspondientes a importaciones, dentro de los que se resaltan casos en a la entrega de los contadores y esto trae como consecuencia la no entrega de la factura para fines de pago.
-Proveedores que no mantienen sus impuestos al día, lo cual impide realizar los libramientos en el tiempo oportuno.
-Procesos de compra declarados desierto por razones diversas.</t>
  </si>
  <si>
    <t>Durante el primer semestre del año 2022 el producto Niños y niñas reciben servicio de educación del 2do. ciclo del nivel inicial presentó un avance físico correspondiente a 39% de la meta programada, significando esto que los niños y niñas matriculados en el segundo ciclo nivel inicial recibieron las intervenciones en estimulación oportuna para fortalecer un desarrollo adecuado para su edad.</t>
  </si>
  <si>
    <t>Durante el primer semestre del año 2022 el producto niños y niñas de 0 a 4 años ,11 meses y 29 días que reciben alimentación de su edad presentó un avance físico de un 45% de la meta programada para el año, asegurando de esa manera avances adecuados en cuanto al estado nutricional adecuado en los niños y niñas bajo el cuidado del INAIPI.</t>
  </si>
  <si>
    <t>En el primer trimestre  la ejecución presupuestaria del producto Niños y niñas de 0 a 4 años ,11 meses y 29 días que reciben alimentación de acuerdo al requerimiento calórico y nutricional de su edad, presentamos un nivel de ejecución financiera de 21% el mismo tiene como origen la modificacion presupuestaria 0001 por un monto de RD$833,941,229.04 la cual tuvo como objetivo principal ajustes y vinculación del plan operativo anual y de compras con el presupuesto institucional aprobado para el ejercicio presupuestario 2022. Dicha solicitud fue realizada el 28/1/22 y aprobada el 4/2/22, en cumplimiento con la circular  No. 0002 de fecha 14 enero 2022 de la DIGEPRES.
Es oportuno precisar que el no cumplimiento de las metas financieras no afectó el logro de las metas físicas em virtud que existian inventarios en los bienes suficiente para asegurar la prestación del servicio establecido.
En el segundo trimestre en cuanto al desvío financiero el cual es de un 89.8% mayor a la programación, el mismo tiene como origen que al momento de la programación del segundo trimestre se consideró ejecutar una partida de los fondos que tenemos disponible para alimento por el Programa Mundial de Alimento (PMA), debido al desequilibrio económico que ha provocado alza de los precios, se tomó la decisión de priorizar de los contratos de alimento que tenemos desde el INAIPI, a pesar de no estar programado y así evitar un aumento por encima de los precios ofertados.</t>
  </si>
  <si>
    <t>Durante el primer semestre del año 2022 el producto comunidades acompañadas en la formulación y ejecución de acciones para asegurar entornos favorables para los niños y las niñas de 0 a 4 años, 11 meses y 29 días presentó un avance físico correspondiente a un 60% permitiendo avances sustanciales en la reduccion de hábitos inadecuados de crianza a través de los entornos favorables en 42 comunidades de la meta establecida de 70 comunidades.
En el INAIPI se busca la transformación de la comunidad basados en la solidaridad, el bienestar común y el desarrollo de los territorios priorizados por su índice de vulnerabilidad. Nos proponemos ser el referente, a través del acompañamiento que realizamos en las comunidades; promoviendo la inclusión social y el bienestar de los niños, niñas, y sus familias.
Se efectuaron acercamientos con las autoridades locales, en función de articular y coordinar acciones en conjunto, generando así condiciones sociales favorables para el desarrollo Integral de los niños y las niñas en su entorno municipal.
Se logró articular con 15 alcaldías, para el establecimiento de las bases  de cooperación interinstitucional entre el INAIPI y los gobiernos locales, para el fortalecimiento de la prestación de los servicios sociales dirigidos a la primera infancia.
Se establecieron  nuevos espacios organizativos de las familias, a través de la conformación o restructuración nuevos Comités de Madres, Padres y Tutores (CPMT) a nivel nacional.</t>
  </si>
  <si>
    <t>Para el primer trimestre el desvío que presenta el producto Comunidades acompañadas en la formulación y ejecución de acciones para asegurar entornos favorables para los niños y las niñas de 0 a 4 años, 11 meses y 29 días en su ejecución física tuvo como origen el rebrote epidémico por COVID-19 durante el mes de enero, limitando las intervenciones para la creación de los CCP (Comité Comunitarios Padres) en las redes los que afecto la planificación para este mes de 5 a 2 intervenidas, ocasionando un retraso en la programación de las estrategias desplegadas generando que 3 comunidades de las intervenidas no concluyeran el proceso en el trimestre planificado, esto representó un 17%. El mismo será reprogramado para fines de ejecución durante el trimestre abril-junio.
El desvío financiero en un 69% el mismo tiene como origen la modificacion presupuestaria 0001 por un monto de RD$833,941,229.04 la cual tuvo como objetivo principal ajustes y vinculación del plan operativo anual y de compras con el presupuesto institucional aprobado para el ejercicio presupuestario 2022. Dicha solicitud fue realizada el 28/1/22 y aprobada el 4/2/22, en cumplimiento con la circular  No. 0002 de fecha 14 enero 2022 de la DIGEPRES.
En el segundo trimestre se puede citar que  fue posible cumplir con la meta al 100% gracias  a los factores facilitantes que permitieron realizar las acciones programadas en la estrategia de Comunidades Acompañadas como fueron: Apoyo de la Herramienta Google Form para recoger las informaciones en los territorios, distribución de los procesos por técnicos apostados en los territorios, se agregaron formularios para monitoreo y seguimiento (Rubricas, check List, Matrices Compartidas, descensos a territorios y talleres para la red de servicios que se tradujeron en efectivo trabajo en equipo).
En cuanto al desvío financiero el cual es de un 36.1% menor a la programación, el mismo tiene como origen retrasos de entregas de bienes y servicio por las siguientes dificultades:
-Proveedores que retrasan y detienen entregas, sobre la base de un desequilibrio económico que los obliga a cambiar los precios contractuales. Colocando en una coyuntura sin toma de decisiones debido a que no hay un soporte legal en Compra y la Contraloría, que nos permitan tomar acción.
-Proveedores que presentan retrasos en las entregas de las mercancías, alegando tardanza de sus suplidores, que en muchos casos son internacionales y deben agotar procesos correspondientes a importaciones, dentro de los que se resaltan casos en a la entrega de los contadores y esto trae como consecuencia la no entrega de la factura para fines de pago.
-Proveedores que no mantienen sus impuestos al día, lo cual impide realizar los libramientos en el tiempo oportuno.
-Procesos de compra declarados desierto por razones diversas.</t>
  </si>
  <si>
    <r>
      <rPr>
        <b/>
        <i/>
        <u/>
        <sz val="11"/>
        <color theme="1"/>
        <rFont val="Calibri"/>
        <family val="2"/>
        <scheme val="minor"/>
      </rPr>
      <t>Acciones Puntuales</t>
    </r>
    <r>
      <rPr>
        <i/>
        <sz val="11"/>
        <color theme="1"/>
        <rFont val="Calibri"/>
        <family val="2"/>
        <scheme val="minor"/>
      </rPr>
      <t xml:space="preserve">
 1-La Dirección de Articulación Territorial se compromete a suministrar los materiales al depto. Tic para que estos sean colgados y de uso institucional para la creación de entornos seguros y de protección.
2- La Dirección de Redes de Servicios se compromete a gestionar y coordinar  la socialización del módulo en SIGEPI para el registro  y reportes  de los acompañamiento en hogares en las  Modalidades cogestión y fortalecimiento de experiencias existentes. asimismo, avanzar con el proceso completa tu ficha en la modalidad de Gestión Directa.
3-Dirección de Desarrollo Infantil junto a la dirección de TIC, se esta desarrollando una plataforma sistematizada y automática que permita realizar el proceso de las evaluaciones de forma digital, eficiente y opo1-La Dirección de Articulación Territorial se compromete a suministrar los materiales al depto. Tic para que estos sean colgados y de uso institucional para la creación de entornos seguros y de protección.
</t>
    </r>
  </si>
  <si>
    <t>Programación Indicativa Anual de las Metas Físicas-Financieras</t>
  </si>
  <si>
    <t>Lineamientos para la Ejecución Presupuestaria 2022 del Gobierno General Nacional</t>
  </si>
  <si>
    <t>Felix Manuel Javier Portes</t>
  </si>
  <si>
    <t>Departamento de Formulación, Monitoreo y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</si>
</sst>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9"/>
      <name val="Calibri"/>
      <family val="2"/>
    </font>
    <font>
      <i/>
      <sz val="11"/>
      <name val="Calibri"/>
      <family val="2"/>
      <scheme val="minor"/>
    </font>
    <font>
      <b/>
      <i/>
      <u/>
      <sz val="11"/>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0" fontId="16" fillId="0" borderId="34" xfId="0" applyFont="1" applyBorder="1" applyAlignment="1" applyProtection="1">
      <alignment vertical="top" wrapText="1"/>
      <protection locked="0"/>
    </xf>
    <xf numFmtId="165" fontId="16" fillId="0" borderId="34" xfId="0" applyNumberFormat="1" applyFont="1" applyBorder="1" applyAlignment="1" applyProtection="1">
      <alignment horizontal="center" vertical="center" wrapText="1" readingOrder="1"/>
      <protection locked="0"/>
    </xf>
    <xf numFmtId="166" fontId="16" fillId="0" borderId="34"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Border="1" applyAlignment="1" applyProtection="1">
      <alignment horizontal="left" vertical="center" wrapText="1"/>
      <protection locked="0"/>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23" fillId="0" borderId="24" xfId="0" applyNumberFormat="1" applyFont="1" applyFill="1" applyBorder="1" applyAlignment="1" applyProtection="1">
      <alignment vertical="top" wrapText="1"/>
      <protection locked="0"/>
    </xf>
    <xf numFmtId="0" fontId="23" fillId="0" borderId="28" xfId="0" applyNumberFormat="1" applyFont="1" applyFill="1" applyBorder="1" applyAlignment="1" applyProtection="1">
      <alignment vertical="top" wrapText="1"/>
      <protection locked="0"/>
    </xf>
    <xf numFmtId="165" fontId="23" fillId="0" borderId="28" xfId="0" applyNumberFormat="1" applyFont="1" applyFill="1" applyBorder="1" applyAlignment="1" applyProtection="1">
      <alignment horizontal="center" vertical="center" wrapText="1" readingOrder="1"/>
      <protection locked="0"/>
    </xf>
    <xf numFmtId="166" fontId="23" fillId="0" borderId="28" xfId="0" applyNumberFormat="1" applyFont="1" applyFill="1" applyBorder="1" applyAlignment="1" applyProtection="1">
      <alignment horizontal="center" vertical="center" wrapText="1" readingOrder="1"/>
      <protection locked="0"/>
    </xf>
    <xf numFmtId="166" fontId="16" fillId="0" borderId="28" xfId="0" applyNumberFormat="1" applyFont="1" applyFill="1" applyBorder="1" applyAlignment="1" applyProtection="1">
      <alignment horizontal="center" vertical="center" wrapText="1" readingOrder="1"/>
      <protection locked="0"/>
    </xf>
    <xf numFmtId="166" fontId="23" fillId="0" borderId="28" xfId="0" applyNumberFormat="1" applyFont="1" applyBorder="1" applyAlignment="1" applyProtection="1">
      <alignment horizontal="center" vertical="center" wrapText="1" readingOrder="1"/>
      <protection locked="0"/>
    </xf>
    <xf numFmtId="0" fontId="23" fillId="0" borderId="24" xfId="0" applyNumberFormat="1" applyFont="1" applyFill="1" applyBorder="1" applyAlignment="1" applyProtection="1">
      <alignment vertical="center" wrapText="1"/>
      <protection locked="0"/>
    </xf>
    <xf numFmtId="0" fontId="23" fillId="0" borderId="28" xfId="0" applyNumberFormat="1" applyFont="1" applyFill="1" applyBorder="1" applyAlignment="1" applyProtection="1">
      <alignment vertical="center" wrapText="1"/>
      <protection locked="0"/>
    </xf>
    <xf numFmtId="9" fontId="16" fillId="7" borderId="28" xfId="2" applyNumberFormat="1" applyFont="1" applyFill="1" applyBorder="1" applyAlignment="1" applyProtection="1">
      <alignment horizontal="center" vertical="center" wrapText="1" readingOrder="1"/>
      <protection locked="0"/>
    </xf>
    <xf numFmtId="9" fontId="23"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167" fontId="23" fillId="7" borderId="25" xfId="0" applyNumberFormat="1" applyFont="1" applyFill="1" applyBorder="1" applyAlignment="1" applyProtection="1">
      <alignment horizontal="center" vertical="center" wrapText="1" readingOrder="1"/>
      <protection locked="0"/>
    </xf>
    <xf numFmtId="165" fontId="16" fillId="0" borderId="28" xfId="0" applyNumberFormat="1" applyFont="1" applyFill="1" applyBorder="1" applyAlignment="1" applyProtection="1">
      <alignment horizontal="center" vertical="center" wrapText="1"/>
      <protection locked="0"/>
    </xf>
    <xf numFmtId="165" fontId="16" fillId="0" borderId="34" xfId="0" applyNumberFormat="1" applyFont="1" applyFill="1" applyBorder="1" applyAlignment="1" applyProtection="1">
      <alignment horizontal="center" vertical="center" wrapText="1"/>
      <protection locked="0"/>
    </xf>
    <xf numFmtId="0" fontId="18" fillId="0" borderId="0" xfId="0" applyFont="1" applyAlignment="1">
      <alignment horizontal="left" vertical="center" wrapText="1"/>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1" fillId="0" borderId="0" xfId="0" applyFont="1" applyFill="1" applyAlignment="1" applyProtection="1">
      <alignment horizontal="left" vertical="center" wrapText="1"/>
      <protection locked="0"/>
    </xf>
    <xf numFmtId="0" fontId="21" fillId="0" borderId="18" xfId="0" applyFont="1" applyFill="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8" fillId="0" borderId="0" xfId="0" applyFont="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43" fontId="11" fillId="0" borderId="27" xfId="1" applyFont="1" applyFill="1" applyBorder="1" applyAlignment="1" applyProtection="1">
      <alignment horizontal="center" vertical="center" wrapText="1" readingOrder="1"/>
      <protection locked="0"/>
    </xf>
    <xf numFmtId="43" fontId="11" fillId="0" borderId="28" xfId="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43" fontId="11" fillId="0" borderId="23" xfId="1" applyFont="1" applyFill="1" applyBorder="1" applyAlignment="1" applyProtection="1">
      <alignment horizontal="center" vertical="center" wrapText="1" readingOrder="1"/>
      <protection locked="0"/>
    </xf>
    <xf numFmtId="43" fontId="11" fillId="0" borderId="38" xfId="1" applyFont="1" applyFill="1" applyBorder="1" applyAlignment="1" applyProtection="1">
      <alignment horizontal="center" vertical="center" wrapText="1" readingOrder="1"/>
      <protection locked="0"/>
    </xf>
    <xf numFmtId="43" fontId="11" fillId="0" borderId="24" xfId="1" applyFont="1" applyFill="1" applyBorder="1" applyAlignment="1" applyProtection="1">
      <alignment horizontal="center" vertical="center" wrapText="1" readingOrder="1"/>
      <protection locked="0"/>
    </xf>
    <xf numFmtId="0" fontId="21" fillId="0" borderId="0" xfId="0" applyFont="1" applyAlignment="1" applyProtection="1">
      <alignment horizontal="left" vertical="center"/>
      <protection locked="0"/>
    </xf>
    <xf numFmtId="0" fontId="21" fillId="0" borderId="18" xfId="0" applyFont="1" applyBorder="1" applyAlignment="1" applyProtection="1">
      <alignment horizontal="left" vertical="center"/>
      <protection locked="0"/>
    </xf>
    <xf numFmtId="0" fontId="10" fillId="6" borderId="22" xfId="0" applyFont="1" applyFill="1" applyBorder="1" applyAlignment="1">
      <alignment horizontal="left"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3" fillId="0" borderId="0" xfId="0" applyFont="1" applyProtection="1">
      <protection locked="0"/>
    </xf>
    <xf numFmtId="0" fontId="13" fillId="0" borderId="0" xfId="0" applyFont="1" applyAlignment="1" applyProtection="1">
      <alignment horizontal="center"/>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8" formatCode="_-[$$-1C0A]* #,##0.00_ ;_-[$$-1C0A]* \-#,##0.00\ ;_-[$$-1C0A]* &quot;-&quot;??_ ;_-@_ "/>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twoCellAnchor editAs="oneCell">
    <xdr:from>
      <xdr:col>0</xdr:col>
      <xdr:colOff>514350</xdr:colOff>
      <xdr:row>67</xdr:row>
      <xdr:rowOff>180975</xdr:rowOff>
    </xdr:from>
    <xdr:to>
      <xdr:col>2</xdr:col>
      <xdr:colOff>731044</xdr:colOff>
      <xdr:row>78</xdr:row>
      <xdr:rowOff>28575</xdr:rowOff>
    </xdr:to>
    <xdr:pic>
      <xdr:nvPicPr>
        <xdr:cNvPr id="4" name="Imagen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4350" y="53721000"/>
          <a:ext cx="3178969" cy="194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uth.martinez\Downloads\Productos%20PoR%20INAIPI%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Hoja1"/>
    </sheetNames>
    <sheetDataSet>
      <sheetData sheetId="0"/>
      <sheetData sheetId="1">
        <row r="4">
          <cell r="B4" t="str">
            <v>Acciones comunes P22</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4"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calculatedColumnFormula>+[2]Hoja1!C32</calculatedColumnFormula>
    </tableColumn>
    <tableColumn id="7" xr3:uid="{00000000-0010-0000-0000-000007000000}" name="Física _x000a_(%)_x000a_ G=E/C" dataDxfId="1" dataCellStyle="Porcentaje">
      <calculatedColumnFormula>IF(G29&gt;0,G29/E29,0)</calculatedColumnFormula>
    </tableColumn>
    <tableColumn id="8" xr3:uid="{00000000-0010-0000-00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8"/>
  <sheetViews>
    <sheetView tabSelected="1" topLeftCell="A40" zoomScaleNormal="100" zoomScaleSheetLayoutView="66" workbookViewId="0">
      <selection activeCell="S63" sqref="S63"/>
    </sheetView>
  </sheetViews>
  <sheetFormatPr baseColWidth="10" defaultRowHeight="15" x14ac:dyDescent="0.25"/>
  <cols>
    <col min="1" max="1" width="23" style="6" customWidth="1"/>
    <col min="2" max="2" width="21.42578125" style="6" customWidth="1"/>
    <col min="3" max="3" width="12.7109375" style="6" customWidth="1"/>
    <col min="4" max="4" width="14.7109375" style="6" customWidth="1"/>
    <col min="5" max="5" width="12.7109375" style="6" customWidth="1"/>
    <col min="6" max="6" width="14.85546875" style="6" customWidth="1"/>
    <col min="7" max="7" width="14.28515625" style="6" customWidth="1"/>
    <col min="8" max="8" width="14.85546875" style="6" customWidth="1"/>
    <col min="9" max="9" width="16.85546875" style="6" customWidth="1"/>
    <col min="10" max="10" width="27.140625" style="6" customWidth="1"/>
    <col min="11" max="11" width="11.42578125" style="6"/>
  </cols>
  <sheetData>
    <row r="1" spans="1:11" ht="21.75" thickBot="1" x14ac:dyDescent="0.3">
      <c r="A1" s="22"/>
      <c r="B1" s="83" t="s">
        <v>95</v>
      </c>
      <c r="C1" s="84"/>
      <c r="D1" s="84"/>
      <c r="E1" s="84"/>
      <c r="F1" s="84"/>
      <c r="G1" s="84"/>
      <c r="H1" s="84"/>
      <c r="I1" s="84"/>
      <c r="J1" s="85"/>
      <c r="K1" s="1"/>
    </row>
    <row r="2" spans="1:11" ht="21.75" thickBot="1" x14ac:dyDescent="0.3">
      <c r="A2" s="23"/>
      <c r="B2" s="86" t="s">
        <v>0</v>
      </c>
      <c r="C2" s="87"/>
      <c r="D2" s="86" t="s">
        <v>1</v>
      </c>
      <c r="E2" s="88"/>
      <c r="F2" s="88"/>
      <c r="G2" s="87"/>
      <c r="H2" s="89"/>
      <c r="I2" s="2" t="s">
        <v>2</v>
      </c>
      <c r="J2" s="3" t="s">
        <v>3</v>
      </c>
      <c r="K2" s="1"/>
    </row>
    <row r="3" spans="1:11" ht="21.75" thickBot="1" x14ac:dyDescent="0.3">
      <c r="A3" s="24"/>
      <c r="B3" s="90" t="s">
        <v>4</v>
      </c>
      <c r="C3" s="91"/>
      <c r="D3" s="90" t="s">
        <v>96</v>
      </c>
      <c r="E3" s="91"/>
      <c r="F3" s="91"/>
      <c r="G3" s="91"/>
      <c r="H3" s="92"/>
      <c r="I3" s="28">
        <v>43552</v>
      </c>
      <c r="J3" s="29">
        <v>0</v>
      </c>
      <c r="K3" s="1"/>
    </row>
    <row r="4" spans="1:11" x14ac:dyDescent="0.25">
      <c r="A4" s="93"/>
      <c r="B4" s="94"/>
      <c r="C4" s="94"/>
      <c r="D4" s="95"/>
      <c r="E4" s="95"/>
      <c r="F4" s="95"/>
      <c r="G4" s="95"/>
      <c r="H4" s="95"/>
      <c r="I4" s="94"/>
      <c r="J4" s="96"/>
      <c r="K4" s="1"/>
    </row>
    <row r="5" spans="1:11" ht="3" customHeight="1" x14ac:dyDescent="0.25">
      <c r="A5" s="80"/>
      <c r="B5" s="81"/>
      <c r="C5" s="81"/>
      <c r="D5" s="81"/>
      <c r="E5" s="81"/>
      <c r="F5" s="81"/>
      <c r="G5" s="81"/>
      <c r="H5" s="81"/>
      <c r="I5" s="81"/>
      <c r="J5" s="82"/>
      <c r="K5" s="1"/>
    </row>
    <row r="6" spans="1:11" ht="15.75" x14ac:dyDescent="0.25">
      <c r="A6" s="51" t="s">
        <v>55</v>
      </c>
      <c r="B6" s="52"/>
      <c r="C6" s="52"/>
      <c r="D6" s="52"/>
      <c r="E6" s="52"/>
      <c r="F6" s="52"/>
      <c r="G6" s="52"/>
      <c r="H6" s="52"/>
      <c r="I6" s="52"/>
      <c r="J6" s="53"/>
      <c r="K6" s="1"/>
    </row>
    <row r="7" spans="1:11" ht="15.75" x14ac:dyDescent="0.25">
      <c r="A7" s="64" t="s">
        <v>5</v>
      </c>
      <c r="B7" s="65"/>
      <c r="C7" s="65"/>
      <c r="D7" s="65"/>
      <c r="E7" s="65"/>
      <c r="F7" s="65"/>
      <c r="G7" s="65"/>
      <c r="H7" s="65"/>
      <c r="I7" s="65"/>
      <c r="J7" s="66"/>
      <c r="K7" s="1"/>
    </row>
    <row r="8" spans="1:11" x14ac:dyDescent="0.25">
      <c r="A8" s="4" t="s">
        <v>6</v>
      </c>
      <c r="B8" s="61" t="s">
        <v>48</v>
      </c>
      <c r="C8" s="62"/>
      <c r="D8" s="62"/>
      <c r="E8" s="62"/>
      <c r="F8" s="62"/>
      <c r="G8" s="62"/>
      <c r="H8" s="62"/>
      <c r="I8" s="62"/>
      <c r="J8" s="63"/>
      <c r="K8" s="1"/>
    </row>
    <row r="9" spans="1:11" ht="15" customHeight="1" x14ac:dyDescent="0.25">
      <c r="A9" s="25" t="s">
        <v>35</v>
      </c>
      <c r="B9" s="61" t="s">
        <v>49</v>
      </c>
      <c r="C9" s="62"/>
      <c r="D9" s="62"/>
      <c r="E9" s="62"/>
      <c r="F9" s="62"/>
      <c r="G9" s="62"/>
      <c r="H9" s="62"/>
      <c r="I9" s="62"/>
      <c r="J9" s="63"/>
      <c r="K9" s="1"/>
    </row>
    <row r="10" spans="1:11" x14ac:dyDescent="0.25">
      <c r="A10" s="25" t="s">
        <v>36</v>
      </c>
      <c r="B10" s="61" t="s">
        <v>50</v>
      </c>
      <c r="C10" s="62"/>
      <c r="D10" s="62"/>
      <c r="E10" s="62"/>
      <c r="F10" s="62"/>
      <c r="G10" s="62"/>
      <c r="H10" s="62"/>
      <c r="I10" s="62"/>
      <c r="J10" s="63"/>
      <c r="K10" s="1"/>
    </row>
    <row r="11" spans="1:11" ht="31.5" customHeight="1" x14ac:dyDescent="0.25">
      <c r="A11" s="4" t="s">
        <v>7</v>
      </c>
      <c r="B11" s="77" t="s">
        <v>56</v>
      </c>
      <c r="C11" s="77"/>
      <c r="D11" s="77"/>
      <c r="E11" s="77"/>
      <c r="F11" s="77"/>
      <c r="G11" s="77"/>
      <c r="H11" s="77"/>
      <c r="I11" s="77"/>
      <c r="J11" s="78"/>
    </row>
    <row r="12" spans="1:11" ht="23.25" customHeight="1" x14ac:dyDescent="0.25">
      <c r="A12" s="4" t="s">
        <v>8</v>
      </c>
      <c r="B12" s="77" t="s">
        <v>57</v>
      </c>
      <c r="C12" s="77"/>
      <c r="D12" s="77"/>
      <c r="E12" s="77"/>
      <c r="F12" s="77"/>
      <c r="G12" s="77"/>
      <c r="H12" s="77"/>
      <c r="I12" s="77"/>
      <c r="J12" s="78"/>
    </row>
    <row r="13" spans="1:11" ht="15.75" x14ac:dyDescent="0.25">
      <c r="A13" s="51" t="s">
        <v>9</v>
      </c>
      <c r="B13" s="52"/>
      <c r="C13" s="52"/>
      <c r="D13" s="52"/>
      <c r="E13" s="52"/>
      <c r="F13" s="52"/>
      <c r="G13" s="52"/>
      <c r="H13" s="52"/>
      <c r="I13" s="52"/>
      <c r="J13" s="53"/>
    </row>
    <row r="14" spans="1:11" ht="44.25" customHeight="1" x14ac:dyDescent="0.25">
      <c r="A14" s="4" t="s">
        <v>10</v>
      </c>
      <c r="B14" s="26" t="s">
        <v>52</v>
      </c>
      <c r="C14" s="79" t="s">
        <v>58</v>
      </c>
      <c r="D14" s="79"/>
      <c r="E14" s="79"/>
      <c r="F14" s="79"/>
      <c r="G14" s="79"/>
      <c r="H14" s="79"/>
      <c r="I14" s="79"/>
      <c r="J14" s="79"/>
    </row>
    <row r="15" spans="1:11" ht="26.25" customHeight="1" x14ac:dyDescent="0.25">
      <c r="A15" s="4" t="s">
        <v>11</v>
      </c>
      <c r="B15" s="7">
        <v>2.2999999999999998</v>
      </c>
      <c r="C15" s="79" t="str">
        <f>IFERROR(VLOOKUP(B15,'[1]Validacion datos'!A8:B26,2,FALSE),"")</f>
        <v>Igualdad de derechos y oportunidades</v>
      </c>
      <c r="D15" s="79"/>
      <c r="E15" s="79"/>
      <c r="F15" s="79"/>
      <c r="G15" s="79"/>
      <c r="H15" s="79"/>
      <c r="I15" s="79"/>
      <c r="J15" s="79"/>
    </row>
    <row r="16" spans="1:11" ht="23.25" customHeight="1" x14ac:dyDescent="0.25">
      <c r="A16" s="4" t="s">
        <v>12</v>
      </c>
      <c r="B16" s="8" t="s">
        <v>53</v>
      </c>
      <c r="C16" s="79" t="str">
        <f>IFERROR(VLOOKUP(B16,'[1]Validacion datos'!D8:E64,2,FALSE),"")</f>
        <v>Proteger a los niños, niñas, adolescentes y jóvenes desde la primera infancia para propiciar su desarrollo integral e inclusión social</v>
      </c>
      <c r="D16" s="79"/>
      <c r="E16" s="79"/>
      <c r="F16" s="79"/>
      <c r="G16" s="79"/>
      <c r="H16" s="79"/>
      <c r="I16" s="79"/>
      <c r="J16" s="79"/>
    </row>
    <row r="17" spans="1:11" ht="15.75" x14ac:dyDescent="0.25">
      <c r="A17" s="51" t="s">
        <v>13</v>
      </c>
      <c r="B17" s="52"/>
      <c r="C17" s="52"/>
      <c r="D17" s="52"/>
      <c r="E17" s="52"/>
      <c r="F17" s="52"/>
      <c r="G17" s="52"/>
      <c r="H17" s="52"/>
      <c r="I17" s="52"/>
      <c r="J17" s="53"/>
    </row>
    <row r="18" spans="1:11" ht="29.25" customHeight="1" x14ac:dyDescent="0.25">
      <c r="A18" s="4" t="s">
        <v>14</v>
      </c>
      <c r="B18" s="47" t="s">
        <v>51</v>
      </c>
      <c r="C18" s="47"/>
      <c r="D18" s="47"/>
      <c r="E18" s="47"/>
      <c r="F18" s="47"/>
      <c r="G18" s="47"/>
      <c r="H18" s="47"/>
      <c r="I18" s="47"/>
      <c r="J18" s="48"/>
    </row>
    <row r="19" spans="1:11" ht="72" customHeight="1" x14ac:dyDescent="0.25">
      <c r="A19" s="9" t="s">
        <v>15</v>
      </c>
      <c r="B19" s="47" t="s">
        <v>59</v>
      </c>
      <c r="C19" s="47"/>
      <c r="D19" s="47"/>
      <c r="E19" s="47"/>
      <c r="F19" s="47"/>
      <c r="G19" s="47"/>
      <c r="H19" s="47"/>
      <c r="I19" s="47"/>
      <c r="J19" s="48"/>
    </row>
    <row r="20" spans="1:11" ht="34.5" customHeight="1" x14ac:dyDescent="0.25">
      <c r="A20" s="9" t="s">
        <v>16</v>
      </c>
      <c r="B20" s="47" t="s">
        <v>54</v>
      </c>
      <c r="C20" s="47"/>
      <c r="D20" s="47"/>
      <c r="E20" s="47"/>
      <c r="F20" s="47"/>
      <c r="G20" s="47"/>
      <c r="H20" s="47"/>
      <c r="I20" s="47"/>
      <c r="J20" s="48"/>
    </row>
    <row r="21" spans="1:11" ht="35.25" customHeight="1" x14ac:dyDescent="0.25">
      <c r="A21" s="9" t="s">
        <v>37</v>
      </c>
      <c r="B21" s="47" t="s">
        <v>60</v>
      </c>
      <c r="C21" s="47"/>
      <c r="D21" s="47"/>
      <c r="E21" s="47"/>
      <c r="F21" s="47"/>
      <c r="G21" s="47"/>
      <c r="H21" s="47"/>
      <c r="I21" s="47"/>
      <c r="J21" s="48"/>
      <c r="K21" s="1"/>
    </row>
    <row r="22" spans="1:11" ht="15.75" x14ac:dyDescent="0.25">
      <c r="A22" s="51" t="s">
        <v>17</v>
      </c>
      <c r="B22" s="52"/>
      <c r="C22" s="52"/>
      <c r="D22" s="52"/>
      <c r="E22" s="52"/>
      <c r="F22" s="52"/>
      <c r="G22" s="52"/>
      <c r="H22" s="52"/>
      <c r="I22" s="52"/>
      <c r="J22" s="53"/>
    </row>
    <row r="23" spans="1:11" ht="15.75" x14ac:dyDescent="0.25">
      <c r="A23" s="64" t="s">
        <v>18</v>
      </c>
      <c r="B23" s="65"/>
      <c r="C23" s="65"/>
      <c r="D23" s="65"/>
      <c r="E23" s="65"/>
      <c r="F23" s="65"/>
      <c r="G23" s="65"/>
      <c r="H23" s="65"/>
      <c r="I23" s="65"/>
      <c r="J23" s="66"/>
      <c r="K23" s="1"/>
    </row>
    <row r="24" spans="1:11" ht="15" customHeight="1" x14ac:dyDescent="0.25">
      <c r="A24" s="97" t="s">
        <v>19</v>
      </c>
      <c r="B24" s="98"/>
      <c r="C24" s="99" t="s">
        <v>20</v>
      </c>
      <c r="D24" s="101"/>
      <c r="E24" s="101"/>
      <c r="F24" s="101" t="s">
        <v>21</v>
      </c>
      <c r="G24" s="101"/>
      <c r="H24" s="98"/>
      <c r="I24" s="99" t="s">
        <v>22</v>
      </c>
      <c r="J24" s="100"/>
    </row>
    <row r="25" spans="1:11" x14ac:dyDescent="0.25">
      <c r="A25" s="67">
        <v>8336626554</v>
      </c>
      <c r="B25" s="68"/>
      <c r="C25" s="74">
        <v>8336626554</v>
      </c>
      <c r="D25" s="75"/>
      <c r="E25" s="76"/>
      <c r="F25" s="74">
        <f>1264872543.74+1740562885</f>
        <v>3005435428.7399998</v>
      </c>
      <c r="G25" s="75"/>
      <c r="H25" s="76"/>
      <c r="I25" s="69">
        <f>(F25/C25)</f>
        <v>0.36050978285670726</v>
      </c>
      <c r="J25" s="70"/>
    </row>
    <row r="26" spans="1:11" ht="15.75" x14ac:dyDescent="0.25">
      <c r="A26" s="64" t="s">
        <v>23</v>
      </c>
      <c r="B26" s="65"/>
      <c r="C26" s="65"/>
      <c r="D26" s="65"/>
      <c r="E26" s="65"/>
      <c r="F26" s="65"/>
      <c r="G26" s="65"/>
      <c r="H26" s="65"/>
      <c r="I26" s="65"/>
      <c r="J26" s="66"/>
      <c r="K26" s="1"/>
    </row>
    <row r="27" spans="1:11" x14ac:dyDescent="0.25">
      <c r="A27" s="5"/>
      <c r="B27"/>
      <c r="C27" s="71" t="s">
        <v>47</v>
      </c>
      <c r="D27" s="72"/>
      <c r="E27" s="71" t="s">
        <v>80</v>
      </c>
      <c r="F27" s="72"/>
      <c r="G27" s="71" t="s">
        <v>81</v>
      </c>
      <c r="H27" s="71"/>
      <c r="I27" s="71" t="s">
        <v>24</v>
      </c>
      <c r="J27" s="73"/>
    </row>
    <row r="28" spans="1:11" ht="38.25" x14ac:dyDescent="0.25">
      <c r="A28" s="10" t="s">
        <v>25</v>
      </c>
      <c r="B28" s="11" t="s">
        <v>26</v>
      </c>
      <c r="C28" s="11" t="s">
        <v>38</v>
      </c>
      <c r="D28" s="11" t="s">
        <v>39</v>
      </c>
      <c r="E28" s="11" t="s">
        <v>41</v>
      </c>
      <c r="F28" s="11" t="s">
        <v>42</v>
      </c>
      <c r="G28" s="11" t="s">
        <v>43</v>
      </c>
      <c r="H28" s="11" t="s">
        <v>44</v>
      </c>
      <c r="I28" s="11" t="s">
        <v>45</v>
      </c>
      <c r="J28" s="12" t="s">
        <v>46</v>
      </c>
    </row>
    <row r="29" spans="1:11" ht="54" customHeight="1" x14ac:dyDescent="0.25">
      <c r="A29" s="13" t="s">
        <v>61</v>
      </c>
      <c r="B29" s="14" t="s">
        <v>67</v>
      </c>
      <c r="C29" s="15">
        <v>1647</v>
      </c>
      <c r="D29" s="16">
        <v>207031194.97</v>
      </c>
      <c r="E29" s="15">
        <v>1647</v>
      </c>
      <c r="F29" s="16">
        <v>207031194.97</v>
      </c>
      <c r="G29" s="42">
        <v>864</v>
      </c>
      <c r="H29" s="16">
        <v>91213190.150000006</v>
      </c>
      <c r="I29" s="38">
        <f t="shared" ref="I29:I33" si="0">IF(G29&gt;0,G29/E29,0)</f>
        <v>0.52459016393442626</v>
      </c>
      <c r="J29" s="40">
        <f>IF(H29&gt;0,H29/F29,0)</f>
        <v>0.44057703556808103</v>
      </c>
    </row>
    <row r="30" spans="1:11" ht="70.150000000000006" customHeight="1" x14ac:dyDescent="0.25">
      <c r="A30" s="36" t="s">
        <v>62</v>
      </c>
      <c r="B30" s="37" t="s">
        <v>68</v>
      </c>
      <c r="C30" s="32">
        <v>70000</v>
      </c>
      <c r="D30" s="33">
        <v>2269695546.6500001</v>
      </c>
      <c r="E30" s="32">
        <v>70000</v>
      </c>
      <c r="F30" s="16">
        <v>2269695546.6500001</v>
      </c>
      <c r="G30" s="42">
        <v>57365</v>
      </c>
      <c r="H30" s="34">
        <v>1019157113.46</v>
      </c>
      <c r="I30" s="39">
        <f t="shared" si="0"/>
        <v>0.81950000000000001</v>
      </c>
      <c r="J30" s="41">
        <f t="shared" ref="J30:J34" si="1">IF(H30&gt;0,H30/F30,0)</f>
        <v>0.44902811523080449</v>
      </c>
    </row>
    <row r="31" spans="1:11" ht="42.6" customHeight="1" x14ac:dyDescent="0.25">
      <c r="A31" s="30" t="s">
        <v>63</v>
      </c>
      <c r="B31" s="31" t="s">
        <v>69</v>
      </c>
      <c r="C31" s="32">
        <v>11971</v>
      </c>
      <c r="D31" s="33">
        <v>393934917</v>
      </c>
      <c r="E31" s="32">
        <v>11971</v>
      </c>
      <c r="F31" s="16">
        <v>393934917</v>
      </c>
      <c r="G31" s="42">
        <v>6706</v>
      </c>
      <c r="H31" s="34">
        <v>172552488.53</v>
      </c>
      <c r="I31" s="39">
        <f t="shared" si="0"/>
        <v>0.56018711887060391</v>
      </c>
      <c r="J31" s="41">
        <f t="shared" si="1"/>
        <v>0.43802283342656828</v>
      </c>
    </row>
    <row r="32" spans="1:11" ht="52.15" customHeight="1" x14ac:dyDescent="0.25">
      <c r="A32" s="30" t="s">
        <v>64</v>
      </c>
      <c r="B32" s="31" t="s">
        <v>70</v>
      </c>
      <c r="C32" s="32">
        <v>26646</v>
      </c>
      <c r="D32" s="33">
        <v>723061341.96000004</v>
      </c>
      <c r="E32" s="32">
        <v>26646</v>
      </c>
      <c r="F32" s="35">
        <v>723061341.96000004</v>
      </c>
      <c r="G32" s="42">
        <v>10516</v>
      </c>
      <c r="H32" s="33">
        <v>210119422.59999999</v>
      </c>
      <c r="I32" s="39">
        <f t="shared" si="0"/>
        <v>0.39465585829017491</v>
      </c>
      <c r="J32" s="41">
        <f t="shared" si="1"/>
        <v>0.29059695271556069</v>
      </c>
    </row>
    <row r="33" spans="1:11" ht="63.6" customHeight="1" x14ac:dyDescent="0.25">
      <c r="A33" s="30" t="s">
        <v>65</v>
      </c>
      <c r="B33" s="31" t="s">
        <v>71</v>
      </c>
      <c r="C33" s="32">
        <v>38617</v>
      </c>
      <c r="D33" s="33">
        <v>1277519949.6900001</v>
      </c>
      <c r="E33" s="32">
        <v>38617</v>
      </c>
      <c r="F33" s="35">
        <v>1277519949.6900001</v>
      </c>
      <c r="G33" s="42">
        <v>17222</v>
      </c>
      <c r="H33" s="33">
        <v>166287541.43000001</v>
      </c>
      <c r="I33" s="39">
        <f t="shared" si="0"/>
        <v>0.44596939171867311</v>
      </c>
      <c r="J33" s="41">
        <f t="shared" si="1"/>
        <v>0.13016434026752455</v>
      </c>
    </row>
    <row r="34" spans="1:11" ht="72.75" customHeight="1" x14ac:dyDescent="0.25">
      <c r="A34" s="17" t="s">
        <v>66</v>
      </c>
      <c r="B34" s="18" t="s">
        <v>72</v>
      </c>
      <c r="C34" s="19">
        <v>70</v>
      </c>
      <c r="D34" s="20">
        <v>99812226.209999993</v>
      </c>
      <c r="E34" s="19">
        <v>70</v>
      </c>
      <c r="F34" s="20">
        <v>99812226.209999993</v>
      </c>
      <c r="G34" s="43">
        <v>42</v>
      </c>
      <c r="H34" s="20">
        <v>30156623.34</v>
      </c>
      <c r="I34" s="38">
        <f>IF(G34&gt;0,G34/E34,0)</f>
        <v>0.6</v>
      </c>
      <c r="J34" s="40">
        <f t="shared" si="1"/>
        <v>0.30213356103842381</v>
      </c>
    </row>
    <row r="35" spans="1:11" ht="15.75" x14ac:dyDescent="0.25">
      <c r="A35" s="51" t="s">
        <v>27</v>
      </c>
      <c r="B35" s="52"/>
      <c r="C35" s="52"/>
      <c r="D35" s="52"/>
      <c r="E35" s="52"/>
      <c r="F35" s="52"/>
      <c r="G35" s="52"/>
      <c r="H35" s="52"/>
      <c r="I35" s="52"/>
      <c r="J35" s="53"/>
    </row>
    <row r="36" spans="1:11" ht="15.75" x14ac:dyDescent="0.25">
      <c r="A36" s="64" t="s">
        <v>28</v>
      </c>
      <c r="B36" s="65"/>
      <c r="C36" s="65"/>
      <c r="D36" s="65"/>
      <c r="E36" s="65"/>
      <c r="F36" s="65"/>
      <c r="G36" s="65"/>
      <c r="H36" s="65"/>
      <c r="I36" s="65"/>
      <c r="J36" s="66"/>
      <c r="K36" s="1"/>
    </row>
    <row r="37" spans="1:11" x14ac:dyDescent="0.25">
      <c r="A37" s="21" t="s">
        <v>29</v>
      </c>
      <c r="B37" s="49" t="s">
        <v>73</v>
      </c>
      <c r="C37" s="49"/>
      <c r="D37" s="49"/>
      <c r="E37" s="49"/>
      <c r="F37" s="49"/>
      <c r="G37" s="49"/>
      <c r="H37" s="49"/>
      <c r="I37" s="49"/>
      <c r="J37" s="50"/>
    </row>
    <row r="38" spans="1:11" ht="33.75" customHeight="1" x14ac:dyDescent="0.25">
      <c r="A38" s="21" t="s">
        <v>30</v>
      </c>
      <c r="B38" s="47" t="s">
        <v>74</v>
      </c>
      <c r="C38" s="47"/>
      <c r="D38" s="47"/>
      <c r="E38" s="47"/>
      <c r="F38" s="47"/>
      <c r="G38" s="47"/>
      <c r="H38" s="47"/>
      <c r="I38" s="47"/>
      <c r="J38" s="48"/>
    </row>
    <row r="39" spans="1:11" ht="204.75" customHeight="1" x14ac:dyDescent="0.25">
      <c r="A39" s="21" t="s">
        <v>31</v>
      </c>
      <c r="B39" s="45" t="s">
        <v>82</v>
      </c>
      <c r="C39" s="45"/>
      <c r="D39" s="45"/>
      <c r="E39" s="45"/>
      <c r="F39" s="45"/>
      <c r="G39" s="45"/>
      <c r="H39" s="45"/>
      <c r="I39" s="45"/>
      <c r="J39" s="46"/>
    </row>
    <row r="40" spans="1:11" ht="326.25" customHeight="1" x14ac:dyDescent="0.25">
      <c r="A40" s="21" t="s">
        <v>32</v>
      </c>
      <c r="B40" s="47" t="s">
        <v>83</v>
      </c>
      <c r="C40" s="47"/>
      <c r="D40" s="47"/>
      <c r="E40" s="47"/>
      <c r="F40" s="47"/>
      <c r="G40" s="47"/>
      <c r="H40" s="47"/>
      <c r="I40" s="47"/>
      <c r="J40" s="48"/>
    </row>
    <row r="41" spans="1:11" x14ac:dyDescent="0.25">
      <c r="A41" s="21" t="s">
        <v>29</v>
      </c>
      <c r="B41" s="49" t="s">
        <v>62</v>
      </c>
      <c r="C41" s="49"/>
      <c r="D41" s="49"/>
      <c r="E41" s="49"/>
      <c r="F41" s="49"/>
      <c r="G41" s="49"/>
      <c r="H41" s="49"/>
      <c r="I41" s="49"/>
      <c r="J41" s="50"/>
    </row>
    <row r="42" spans="1:11" ht="30" x14ac:dyDescent="0.25">
      <c r="A42" s="21" t="s">
        <v>30</v>
      </c>
      <c r="B42" s="47" t="s">
        <v>76</v>
      </c>
      <c r="C42" s="47"/>
      <c r="D42" s="47"/>
      <c r="E42" s="47"/>
      <c r="F42" s="47"/>
      <c r="G42" s="47"/>
      <c r="H42" s="47"/>
      <c r="I42" s="47"/>
      <c r="J42" s="48"/>
    </row>
    <row r="43" spans="1:11" ht="128.25" customHeight="1" x14ac:dyDescent="0.25">
      <c r="A43" s="21" t="s">
        <v>31</v>
      </c>
      <c r="B43" s="45" t="s">
        <v>84</v>
      </c>
      <c r="C43" s="45"/>
      <c r="D43" s="45"/>
      <c r="E43" s="45"/>
      <c r="F43" s="45"/>
      <c r="G43" s="45"/>
      <c r="H43" s="45"/>
      <c r="I43" s="45"/>
      <c r="J43" s="46"/>
    </row>
    <row r="44" spans="1:11" ht="409.5" customHeight="1" x14ac:dyDescent="0.25">
      <c r="A44" s="21" t="s">
        <v>32</v>
      </c>
      <c r="B44" s="47" t="s">
        <v>85</v>
      </c>
      <c r="C44" s="47"/>
      <c r="D44" s="47"/>
      <c r="E44" s="47"/>
      <c r="F44" s="47"/>
      <c r="G44" s="47"/>
      <c r="H44" s="47"/>
      <c r="I44" s="47"/>
      <c r="J44" s="48"/>
    </row>
    <row r="45" spans="1:11" x14ac:dyDescent="0.25">
      <c r="A45" s="21" t="s">
        <v>29</v>
      </c>
      <c r="B45" s="49" t="s">
        <v>63</v>
      </c>
      <c r="C45" s="49"/>
      <c r="D45" s="49"/>
      <c r="E45" s="49"/>
      <c r="F45" s="49"/>
      <c r="G45" s="49"/>
      <c r="H45" s="49"/>
      <c r="I45" s="49"/>
      <c r="J45" s="50"/>
    </row>
    <row r="46" spans="1:11" ht="27.75" customHeight="1" x14ac:dyDescent="0.25">
      <c r="A46" s="21" t="s">
        <v>30</v>
      </c>
      <c r="B46" s="47" t="s">
        <v>75</v>
      </c>
      <c r="C46" s="47"/>
      <c r="D46" s="47"/>
      <c r="E46" s="47"/>
      <c r="F46" s="47"/>
      <c r="G46" s="47"/>
      <c r="H46" s="47"/>
      <c r="I46" s="47"/>
      <c r="J46" s="48"/>
    </row>
    <row r="47" spans="1:11" ht="54.6" customHeight="1" x14ac:dyDescent="0.25">
      <c r="A47" s="21" t="s">
        <v>31</v>
      </c>
      <c r="B47" s="45" t="s">
        <v>86</v>
      </c>
      <c r="C47" s="45"/>
      <c r="D47" s="45"/>
      <c r="E47" s="45"/>
      <c r="F47" s="45"/>
      <c r="G47" s="45"/>
      <c r="H47" s="45"/>
      <c r="I47" s="45"/>
      <c r="J47" s="46"/>
    </row>
    <row r="48" spans="1:11" ht="270" customHeight="1" x14ac:dyDescent="0.25">
      <c r="A48" s="21" t="s">
        <v>32</v>
      </c>
      <c r="B48" s="47" t="s">
        <v>87</v>
      </c>
      <c r="C48" s="47"/>
      <c r="D48" s="47"/>
      <c r="E48" s="47"/>
      <c r="F48" s="47"/>
      <c r="G48" s="47"/>
      <c r="H48" s="47"/>
      <c r="I48" s="47"/>
      <c r="J48" s="48"/>
    </row>
    <row r="49" spans="1:11" ht="21" customHeight="1" x14ac:dyDescent="0.25">
      <c r="A49" s="21" t="s">
        <v>29</v>
      </c>
      <c r="B49" s="49" t="s">
        <v>64</v>
      </c>
      <c r="C49" s="49"/>
      <c r="D49" s="49"/>
      <c r="E49" s="49"/>
      <c r="F49" s="49"/>
      <c r="G49" s="49"/>
      <c r="H49" s="49"/>
      <c r="I49" s="49"/>
      <c r="J49" s="50"/>
    </row>
    <row r="50" spans="1:11" ht="24" customHeight="1" x14ac:dyDescent="0.25">
      <c r="A50" s="21" t="s">
        <v>30</v>
      </c>
      <c r="B50" s="47" t="s">
        <v>77</v>
      </c>
      <c r="C50" s="47"/>
      <c r="D50" s="47"/>
      <c r="E50" s="47"/>
      <c r="F50" s="47"/>
      <c r="G50" s="47"/>
      <c r="H50" s="47"/>
      <c r="I50" s="47"/>
      <c r="J50" s="48"/>
    </row>
    <row r="51" spans="1:11" ht="47.45" customHeight="1" x14ac:dyDescent="0.25">
      <c r="A51" s="21" t="s">
        <v>31</v>
      </c>
      <c r="B51" s="45" t="s">
        <v>89</v>
      </c>
      <c r="C51" s="45"/>
      <c r="D51" s="45"/>
      <c r="E51" s="45"/>
      <c r="F51" s="45"/>
      <c r="G51" s="45"/>
      <c r="H51" s="45"/>
      <c r="I51" s="45"/>
      <c r="J51" s="46"/>
    </row>
    <row r="52" spans="1:11" ht="258.75" customHeight="1" x14ac:dyDescent="0.25">
      <c r="A52" s="21" t="s">
        <v>32</v>
      </c>
      <c r="B52" s="47" t="s">
        <v>88</v>
      </c>
      <c r="C52" s="47"/>
      <c r="D52" s="47"/>
      <c r="E52" s="47"/>
      <c r="F52" s="47"/>
      <c r="G52" s="47"/>
      <c r="H52" s="47"/>
      <c r="I52" s="47"/>
      <c r="J52" s="48"/>
    </row>
    <row r="53" spans="1:11" ht="20.45" customHeight="1" x14ac:dyDescent="0.25">
      <c r="A53" s="21" t="s">
        <v>29</v>
      </c>
      <c r="B53" s="49" t="s">
        <v>65</v>
      </c>
      <c r="C53" s="49"/>
      <c r="D53" s="49"/>
      <c r="E53" s="49"/>
      <c r="F53" s="49"/>
      <c r="G53" s="49"/>
      <c r="H53" s="49"/>
      <c r="I53" s="49"/>
      <c r="J53" s="50"/>
    </row>
    <row r="54" spans="1:11" ht="22.15" customHeight="1" x14ac:dyDescent="0.25">
      <c r="A54" s="21" t="s">
        <v>30</v>
      </c>
      <c r="B54" s="47" t="s">
        <v>78</v>
      </c>
      <c r="C54" s="47"/>
      <c r="D54" s="47"/>
      <c r="E54" s="47"/>
      <c r="F54" s="47"/>
      <c r="G54" s="47"/>
      <c r="H54" s="47"/>
      <c r="I54" s="47"/>
      <c r="J54" s="48"/>
    </row>
    <row r="55" spans="1:11" ht="54" customHeight="1" x14ac:dyDescent="0.25">
      <c r="A55" s="21" t="s">
        <v>31</v>
      </c>
      <c r="B55" s="45" t="s">
        <v>90</v>
      </c>
      <c r="C55" s="45"/>
      <c r="D55" s="45"/>
      <c r="E55" s="45"/>
      <c r="F55" s="45"/>
      <c r="G55" s="45"/>
      <c r="H55" s="45"/>
      <c r="I55" s="45"/>
      <c r="J55" s="46"/>
    </row>
    <row r="56" spans="1:11" ht="210.75" customHeight="1" x14ac:dyDescent="0.25">
      <c r="A56" s="21" t="s">
        <v>32</v>
      </c>
      <c r="B56" s="47" t="s">
        <v>91</v>
      </c>
      <c r="C56" s="47"/>
      <c r="D56" s="47"/>
      <c r="E56" s="47"/>
      <c r="F56" s="47"/>
      <c r="G56" s="47"/>
      <c r="H56" s="47"/>
      <c r="I56" s="47"/>
      <c r="J56" s="48"/>
    </row>
    <row r="57" spans="1:11" ht="20.25" customHeight="1" x14ac:dyDescent="0.25">
      <c r="A57" s="21" t="s">
        <v>29</v>
      </c>
      <c r="B57" s="49" t="s">
        <v>66</v>
      </c>
      <c r="C57" s="49"/>
      <c r="D57" s="49"/>
      <c r="E57" s="49"/>
      <c r="F57" s="49"/>
      <c r="G57" s="49"/>
      <c r="H57" s="49"/>
      <c r="I57" s="49"/>
      <c r="J57" s="50"/>
    </row>
    <row r="58" spans="1:11" ht="30" x14ac:dyDescent="0.25">
      <c r="A58" s="21" t="s">
        <v>30</v>
      </c>
      <c r="B58" s="47" t="s">
        <v>79</v>
      </c>
      <c r="C58" s="47"/>
      <c r="D58" s="47"/>
      <c r="E58" s="47"/>
      <c r="F58" s="47"/>
      <c r="G58" s="47"/>
      <c r="H58" s="47"/>
      <c r="I58" s="47"/>
      <c r="J58" s="48"/>
    </row>
    <row r="59" spans="1:11" ht="257.25" customHeight="1" x14ac:dyDescent="0.25">
      <c r="A59" s="21" t="s">
        <v>31</v>
      </c>
      <c r="B59" s="45" t="s">
        <v>92</v>
      </c>
      <c r="C59" s="45"/>
      <c r="D59" s="45"/>
      <c r="E59" s="45"/>
      <c r="F59" s="45"/>
      <c r="G59" s="45"/>
      <c r="H59" s="45"/>
      <c r="I59" s="45"/>
      <c r="J59" s="46"/>
    </row>
    <row r="60" spans="1:11" ht="409.5" customHeight="1" x14ac:dyDescent="0.25">
      <c r="A60" s="21" t="s">
        <v>32</v>
      </c>
      <c r="B60" s="47" t="s">
        <v>93</v>
      </c>
      <c r="C60" s="47"/>
      <c r="D60" s="47"/>
      <c r="E60" s="47"/>
      <c r="F60" s="47"/>
      <c r="G60" s="47"/>
      <c r="H60" s="47"/>
      <c r="I60" s="47"/>
      <c r="J60" s="48"/>
    </row>
    <row r="61" spans="1:11" ht="15.75" x14ac:dyDescent="0.25">
      <c r="A61" s="51" t="s">
        <v>33</v>
      </c>
      <c r="B61" s="52"/>
      <c r="C61" s="52"/>
      <c r="D61" s="52"/>
      <c r="E61" s="52"/>
      <c r="F61" s="52"/>
      <c r="G61" s="52"/>
      <c r="H61" s="52"/>
      <c r="I61" s="52"/>
      <c r="J61" s="53"/>
    </row>
    <row r="62" spans="1:11" ht="15.75" x14ac:dyDescent="0.25">
      <c r="A62" s="54" t="s">
        <v>34</v>
      </c>
      <c r="B62" s="55"/>
      <c r="C62" s="55"/>
      <c r="D62" s="55"/>
      <c r="E62" s="55"/>
      <c r="F62" s="55"/>
      <c r="G62" s="55"/>
      <c r="H62" s="55"/>
      <c r="I62" s="55"/>
      <c r="J62" s="56"/>
      <c r="K62" s="1"/>
    </row>
    <row r="63" spans="1:11" ht="159" customHeight="1" x14ac:dyDescent="0.25">
      <c r="A63" s="57" t="s">
        <v>94</v>
      </c>
      <c r="B63" s="58"/>
      <c r="C63" s="58"/>
      <c r="D63" s="58"/>
      <c r="E63" s="58"/>
      <c r="F63" s="58"/>
      <c r="G63" s="58"/>
      <c r="H63" s="58"/>
      <c r="I63" s="58"/>
      <c r="J63" s="59"/>
    </row>
    <row r="64" spans="1:11" ht="18.75" customHeight="1" x14ac:dyDescent="0.25">
      <c r="A64" s="27"/>
      <c r="B64" s="27"/>
      <c r="C64" s="27"/>
      <c r="D64" s="27"/>
      <c r="E64" s="27"/>
      <c r="F64" s="27"/>
      <c r="G64" s="27"/>
      <c r="H64" s="27"/>
      <c r="I64" s="27"/>
      <c r="J64" s="27"/>
    </row>
    <row r="65" spans="1:10" ht="30.75" customHeight="1" x14ac:dyDescent="0.25">
      <c r="A65" s="60" t="s">
        <v>40</v>
      </c>
      <c r="B65" s="60"/>
      <c r="C65" s="60"/>
      <c r="D65" s="60"/>
      <c r="E65" s="60"/>
      <c r="F65" s="60"/>
      <c r="G65" s="60"/>
      <c r="H65" s="60"/>
      <c r="I65" s="60"/>
      <c r="J65" s="60"/>
    </row>
    <row r="66" spans="1:10" ht="30.75" customHeight="1" x14ac:dyDescent="0.25">
      <c r="A66" s="44"/>
      <c r="B66" s="44"/>
      <c r="C66" s="44"/>
      <c r="D66" s="44"/>
      <c r="E66" s="44"/>
      <c r="F66" s="44"/>
      <c r="G66" s="44"/>
      <c r="H66" s="44"/>
      <c r="I66" s="44"/>
      <c r="J66" s="44"/>
    </row>
    <row r="67" spans="1:10" x14ac:dyDescent="0.25">
      <c r="A67" s="103" t="s">
        <v>97</v>
      </c>
      <c r="B67" s="103"/>
    </row>
    <row r="68" spans="1:10" x14ac:dyDescent="0.25">
      <c r="A68" s="102" t="s">
        <v>98</v>
      </c>
    </row>
  </sheetData>
  <mergeCells count="69">
    <mergeCell ref="A67:B67"/>
    <mergeCell ref="B20:J20"/>
    <mergeCell ref="A22:J22"/>
    <mergeCell ref="A23:J23"/>
    <mergeCell ref="A24:B24"/>
    <mergeCell ref="I24:J24"/>
    <mergeCell ref="C24:E24"/>
    <mergeCell ref="F24:H24"/>
    <mergeCell ref="C15:J15"/>
    <mergeCell ref="C16:J16"/>
    <mergeCell ref="A17:J17"/>
    <mergeCell ref="B18:J18"/>
    <mergeCell ref="B19:J19"/>
    <mergeCell ref="A5:J5"/>
    <mergeCell ref="A6:J6"/>
    <mergeCell ref="A7:J7"/>
    <mergeCell ref="B1:J1"/>
    <mergeCell ref="B2:C2"/>
    <mergeCell ref="D2:H2"/>
    <mergeCell ref="B3:C3"/>
    <mergeCell ref="D3:H3"/>
    <mergeCell ref="A4:J4"/>
    <mergeCell ref="B8:J8"/>
    <mergeCell ref="B11:J11"/>
    <mergeCell ref="B12:J12"/>
    <mergeCell ref="A13:J13"/>
    <mergeCell ref="C14:J14"/>
    <mergeCell ref="C27:D27"/>
    <mergeCell ref="G27:H27"/>
    <mergeCell ref="I27:J27"/>
    <mergeCell ref="C25:E25"/>
    <mergeCell ref="F25:H25"/>
    <mergeCell ref="E27:F27"/>
    <mergeCell ref="A61:J61"/>
    <mergeCell ref="A62:J62"/>
    <mergeCell ref="A63:J63"/>
    <mergeCell ref="A65:J65"/>
    <mergeCell ref="B9:J9"/>
    <mergeCell ref="B10:J10"/>
    <mergeCell ref="B21:J21"/>
    <mergeCell ref="A35:J35"/>
    <mergeCell ref="A36:J36"/>
    <mergeCell ref="B37:J37"/>
    <mergeCell ref="B38:J38"/>
    <mergeCell ref="B39:J39"/>
    <mergeCell ref="B40:J40"/>
    <mergeCell ref="A25:B25"/>
    <mergeCell ref="I25:J25"/>
    <mergeCell ref="A26:J26"/>
    <mergeCell ref="B41:J41"/>
    <mergeCell ref="B42:J42"/>
    <mergeCell ref="B43:J43"/>
    <mergeCell ref="B44:J44"/>
    <mergeCell ref="B45:J45"/>
    <mergeCell ref="B59:J59"/>
    <mergeCell ref="B60:J60"/>
    <mergeCell ref="B46:J46"/>
    <mergeCell ref="B47:J47"/>
    <mergeCell ref="B48:J48"/>
    <mergeCell ref="B57:J57"/>
    <mergeCell ref="B58:J58"/>
    <mergeCell ref="B53:J53"/>
    <mergeCell ref="B54:J54"/>
    <mergeCell ref="B55:J55"/>
    <mergeCell ref="B56:J56"/>
    <mergeCell ref="B49:J49"/>
    <mergeCell ref="B50:J50"/>
    <mergeCell ref="B51:J51"/>
    <mergeCell ref="B52:J52"/>
  </mergeCells>
  <phoneticPr fontId="22" type="noConversion"/>
  <dataValidations count="16">
    <dataValidation allowBlank="1" showInputMessage="1" showErrorMessage="1" prompt="Monto ejecutado en el trimestre" sqref="H28:H34" xr:uid="{00000000-0002-0000-0000-000000000000}"/>
    <dataValidation allowBlank="1" showInputMessage="1" showErrorMessage="1" prompt="Meta alcanzada en el trimestre" sqref="G28:G34" xr:uid="{00000000-0002-0000-0000-000001000000}"/>
    <dataValidation allowBlank="1" showInputMessage="1" showErrorMessage="1" prompt="Monto presupuestado para el producto" sqref="D28:D34 F28 E29:E34 F30:F34" xr:uid="{00000000-0002-0000-0000-000002000000}"/>
    <dataValidation allowBlank="1" showInputMessage="1" showErrorMessage="1" prompt="Meta anual del indicador" sqref="C28:C34 E28" xr:uid="{00000000-0002-0000-0000-000003000000}"/>
    <dataValidation allowBlank="1" showInputMessage="1" showErrorMessage="1" prompt="Nombre del indicador" sqref="B28:B34" xr:uid="{00000000-0002-0000-0000-000004000000}"/>
    <dataValidation allowBlank="1" showInputMessage="1" showErrorMessage="1" prompt="Nombre de cada producto" sqref="A28:A34"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63:J64" xr:uid="{00000000-0002-0000-0000-000008000000}"/>
    <dataValidation allowBlank="1" showInputMessage="1" showErrorMessage="1" prompt="De existir desvío, explicar razones." sqref="B40:J40 B44:J44 B60:J60 B48:J48 B52:J52 B56:J56" xr:uid="{00000000-0002-0000-0000-000009000000}"/>
    <dataValidation allowBlank="1" showInputMessage="1" showErrorMessage="1" prompt="1. Describir lo plasmado en el presupuesto_x000a_2. Describir lo alcanzado en términos financieros y de producción " sqref="B39:J39 B43:J43 B47:J47 B59:J59 B51:J51 B55:J55" xr:uid="{00000000-0002-0000-0000-00000A000000}"/>
    <dataValidation allowBlank="1" showInputMessage="1" showErrorMessage="1" prompt="¿En qué consiste el producto? su objetivo" sqref="B38:J38 B42:J42 B46:J46 B58:J58 B50:J50 B54:J54" xr:uid="{00000000-0002-0000-0000-00000B000000}"/>
    <dataValidation allowBlank="1" showInputMessage="1" showErrorMessage="1" prompt="Nombre del producto" sqref="B37:J37 B41:J41 B45:J45 B57:J57 B49:J49 B53:J5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0866141732283472" right="0.70866141732283472" top="0.74803149606299213" bottom="0.74803149606299213" header="0.31496062992125984" footer="0.31496062992125984"/>
  <pageSetup paperSize="5" scale="85" orientation="landscape" r:id="rId1"/>
  <rowBreaks count="1" manualBreakCount="1">
    <brk id="60" max="16383"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Maria Isabel Mercedes Parra</cp:lastModifiedBy>
  <cp:lastPrinted>2022-08-18T20:28:44Z</cp:lastPrinted>
  <dcterms:created xsi:type="dcterms:W3CDTF">2021-03-22T15:50:10Z</dcterms:created>
  <dcterms:modified xsi:type="dcterms:W3CDTF">2022-08-18T20:30:17Z</dcterms:modified>
</cp:coreProperties>
</file>