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RV_ Presupuesto 2024\"/>
    </mc:Choice>
  </mc:AlternateContent>
  <bookViews>
    <workbookView xWindow="-120" yWindow="-120" windowWidth="29040" windowHeight="15840"/>
  </bookViews>
  <sheets>
    <sheet name="Plantilla Ejecucion" sheetId="1" r:id="rId1"/>
  </sheets>
  <definedNames>
    <definedName name="_xlnm.Print_Area" localSheetId="0">'Plantilla Ejecucion'!$B$1:$D$101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6" i="1" l="1"/>
  <c r="D88" i="1" s="1"/>
  <c r="D84" i="1"/>
  <c r="D81" i="1"/>
  <c r="D78" i="1"/>
  <c r="D76" i="1"/>
  <c r="D71" i="1"/>
  <c r="D65" i="1"/>
  <c r="D60" i="1"/>
  <c r="D50" i="1"/>
  <c r="D42" i="1"/>
  <c r="D33" i="1"/>
  <c r="D23" i="1"/>
  <c r="D13" i="1"/>
  <c r="D7" i="1"/>
  <c r="D6" i="1" s="1"/>
  <c r="C7" i="1"/>
  <c r="C13" i="1"/>
  <c r="C86" i="1"/>
  <c r="C84" i="1"/>
  <c r="C81" i="1"/>
  <c r="C78" i="1"/>
  <c r="C71" i="1"/>
  <c r="C65" i="1"/>
  <c r="C60" i="1"/>
  <c r="C50" i="1"/>
  <c r="C42" i="1"/>
  <c r="C33" i="1"/>
  <c r="C23" i="1"/>
  <c r="C6" i="1" l="1"/>
  <c r="C76" i="1"/>
  <c r="C88" i="1" s="1"/>
</calcChain>
</file>

<file path=xl/sharedStrings.xml><?xml version="1.0" encoding="utf-8"?>
<sst xmlns="http://schemas.openxmlformats.org/spreadsheetml/2006/main" count="161" uniqueCount="161">
  <si>
    <t>(Valores en RD$)</t>
  </si>
  <si>
    <t>Detalle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</si>
  <si>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</si>
  <si>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</si>
  <si>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</si>
  <si>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</si>
  <si>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</si>
  <si>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</si>
  <si>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</si>
  <si>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</si>
  <si>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</si>
  <si>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</si>
  <si>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</si>
  <si>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</si>
  <si>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</si>
  <si>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</si>
  <si>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</si>
  <si>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</si>
  <si>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</si>
  <si>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</si>
  <si>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</si>
  <si>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</si>
  <si>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</si>
  <si>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</si>
  <si>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</si>
  <si>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</si>
  <si>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</si>
  <si>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</si>
  <si>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</si>
  <si>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</si>
  <si>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</si>
  <si>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</si>
  <si>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</si>
  <si>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</si>
  <si>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</si>
  <si>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</si>
  <si>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</si>
  <si>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</si>
  <si>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</si>
  <si>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</si>
  <si>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</si>
  <si>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</si>
  <si>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</si>
  <si>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</si>
  <si>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</si>
  <si>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</si>
  <si>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</si>
  <si>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</si>
  <si>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</si>
  <si>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</si>
  <si>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</si>
  <si>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</si>
  <si>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</si>
  <si>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</si>
  <si>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</si>
  <si>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</si>
  <si>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</si>
  <si>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</si>
  <si>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</si>
  <si>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</si>
  <si>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</si>
  <si>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</si>
  <si>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</si>
  <si>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</si>
  <si>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</si>
  <si>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</si>
  <si>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</si>
  <si>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</si>
  <si>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</si>
  <si>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</si>
  <si>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</si>
  <si>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</si>
  <si>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</si>
  <si>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</si>
  <si>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</si>
  <si>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</si>
  <si>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</si>
  <si>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</si>
  <si>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</si>
  <si>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</si>
  <si>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</si>
  <si>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</si>
  <si>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</si>
  <si>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</si>
  <si>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</si>
  <si>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</si>
  <si>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</si>
  <si>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</si>
  <si>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</si>
  <si>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</si>
  <si>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</si>
  <si>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</si>
  <si>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</si>
  <si>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</si>
  <si>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</si>
  <si>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</si>
  <si>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</si>
  <si>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</si>
  <si>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</si>
  <si>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</si>
  <si>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</si>
  <si>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</si>
  <si>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</si>
  <si>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</si>
  <si>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</si>
  <si>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</si>
  <si>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</si>
  <si>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</si>
  <si>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</si>
  <si>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</si>
  <si>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</si>
  <si>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</si>
  <si>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</si>
  <si>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</si>
  <si>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</si>
  <si>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</si>
  <si>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</si>
  <si>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</si>
  <si>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</si>
  <si>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</si>
  <si>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</si>
  <si>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</si>
  <si>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</si>
  <si>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</si>
  <si>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</si>
  <si>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</si>
  <si>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</si>
  <si>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</si>
  <si>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</si>
  <si>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</si>
  <si>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</si>
  <si>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</si>
  <si>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</si>
  <si>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</si>
  <si>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</si>
  <si>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</si>
  <si>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</si>
  <si>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</si>
  <si>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</si>
  <si>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</si>
  <si>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</si>
  <si>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</si>
  <si>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</si>
  <si>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</si>
  <si>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</si>
  <si>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</si>
  <si>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</si>
  <si>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</si>
  <si>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</si>
  <si>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</si>
  <si>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</si>
  <si>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</si>
  <si>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</si>
  <si>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</si>
  <si>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</si>
  <si>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Ejecución de Gastos y Aplicaciones Financieras Capitulo 5188</t>
  </si>
  <si>
    <t>AÑO 2024</t>
  </si>
  <si>
    <t>Fecha de registro: 1 de Enero del año 2024</t>
  </si>
  <si>
    <t>PRESUPUESTO APROBADO</t>
  </si>
  <si>
    <t>PRESUPUESTO DISPONIBLE</t>
  </si>
  <si>
    <t xml:space="preserve">2. Presupuesto Modificado: Se refiere al presupuesto aprobado en caso de que el Congreso Nacional apruebe un presupuesto complementario.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</si>
</sst>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/>
    <xf numFmtId="164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164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0" fontId="14" fillId="2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13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2228851</xdr:colOff>
      <xdr:row>0</xdr:row>
      <xdr:rowOff>156210</xdr:rowOff>
    </xdr:from>
    <xdr:to>
      <xdr:col>2</xdr:col>
      <xdr:colOff>1038226</xdr:colOff>
      <xdr:row>0</xdr:row>
      <xdr:rowOff>1247775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1" y="156210"/>
          <a:ext cx="2609850" cy="109156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53340</xdr:rowOff>
    </xdr:from>
    <xdr:to>
      <xdr:col>1</xdr:col>
      <xdr:colOff>1531620</xdr:colOff>
      <xdr:row>0</xdr:row>
      <xdr:rowOff>822960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533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2497455</xdr:colOff>
      <xdr:row>97</xdr:row>
      <xdr:rowOff>78105</xdr:rowOff>
    </xdr:from>
    <xdr:to>
      <xdr:col>3</xdr:col>
      <xdr:colOff>1000125</xdr:colOff>
      <xdr:row>100</xdr:row>
      <xdr:rowOff>571500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2497455" y="21280755"/>
          <a:ext cx="3941445" cy="2150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abSelected="1" topLeftCell="B1" zoomScaleNormal="100" zoomScaleSheetLayoutView="100" workbookViewId="0">
      <selection activeCell="G100" sqref="G100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4.5703125" style="1" bestFit="1" customWidth="1"/>
    <col min="4" max="4" width="24" style="1" customWidth="1"/>
    <col min="5" max="7" width="9.140625" style="1"/>
    <col min="8" max="8" width="11.5703125" style="2" bestFit="1" customWidth="1"/>
    <col min="9" max="16384" width="9.140625" style="1"/>
  </cols>
  <sheetData>
    <row r="1" spans="1:13" ht="102.6" customHeight="1">
      <c r="B1" s="34"/>
      <c r="C1" s="34"/>
      <c r="D1" s="34"/>
    </row>
    <row r="2" spans="1:13" ht="19.5">
      <c r="B2" s="36" t="s">
        <v>155</v>
      </c>
      <c r="C2" s="36"/>
      <c r="D2" s="36"/>
    </row>
    <row r="3" spans="1:13" ht="19.5">
      <c r="B3" s="37" t="s">
        <v>156</v>
      </c>
      <c r="C3" s="37"/>
      <c r="D3" s="37"/>
    </row>
    <row r="4" spans="1:13">
      <c r="B4" s="38" t="s">
        <v>0</v>
      </c>
      <c r="C4" s="38"/>
      <c r="D4" s="38"/>
      <c r="E4" s="3"/>
      <c r="F4" s="3"/>
      <c r="G4" s="3"/>
      <c r="H4" s="3"/>
      <c r="I4" s="3"/>
      <c r="J4" s="3"/>
      <c r="K4" s="3"/>
      <c r="L4" s="3"/>
      <c r="M4" s="3"/>
    </row>
    <row r="5" spans="1:13" ht="31.5">
      <c r="B5" s="4" t="s">
        <v>1</v>
      </c>
      <c r="C5" s="5" t="s">
        <v>158</v>
      </c>
      <c r="D5" s="5" t="s">
        <v>159</v>
      </c>
    </row>
    <row r="6" spans="1:13">
      <c r="B6" s="6" t="s">
        <v>2</v>
      </c>
      <c r="C6" s="7">
        <f>+C7+C13+C23+C33+C42+C50+C60+C65+C71</f>
        <v>11182324484</v>
      </c>
      <c r="D6" s="7">
        <f>+D7+D13+D23+D33+D42+D50+D60+D65+D71</f>
        <v>11182324484</v>
      </c>
    </row>
    <row r="7" spans="1:13" ht="15" customHeight="1">
      <c r="B7" s="8" t="s">
        <v>3</v>
      </c>
      <c r="C7" s="9">
        <f>SUM(C8:C12)</f>
        <v>8340235687</v>
      </c>
      <c r="D7" s="9">
        <f>SUM(D8:D12)</f>
        <v>8340235687</v>
      </c>
      <c r="E7" s="10"/>
    </row>
    <row r="8" spans="1:13" ht="15" customHeight="1">
      <c r="A8" s="1" t="s">
        <v>4</v>
      </c>
      <c r="B8" s="11" t="s">
        <v>5</v>
      </c>
      <c r="C8" s="12">
        <v>5839646551</v>
      </c>
      <c r="D8" s="12">
        <v>5839646551</v>
      </c>
      <c r="E8" s="13"/>
    </row>
    <row r="9" spans="1:13" ht="15" customHeight="1">
      <c r="A9" s="1" t="s">
        <v>6</v>
      </c>
      <c r="B9" s="11" t="s">
        <v>7</v>
      </c>
      <c r="C9" s="12">
        <v>1565776473</v>
      </c>
      <c r="D9" s="12">
        <v>1565776473</v>
      </c>
      <c r="E9" s="13"/>
    </row>
    <row r="10" spans="1:13" ht="15" customHeight="1">
      <c r="A10" s="1" t="s">
        <v>8</v>
      </c>
      <c r="B10" s="11" t="s">
        <v>9</v>
      </c>
      <c r="C10" s="12">
        <v>0</v>
      </c>
      <c r="D10" s="12">
        <v>0</v>
      </c>
      <c r="E10" s="13"/>
    </row>
    <row r="11" spans="1:13" ht="15" customHeight="1">
      <c r="A11" s="1" t="s">
        <v>10</v>
      </c>
      <c r="B11" s="11" t="s">
        <v>11</v>
      </c>
      <c r="C11" s="12">
        <v>0</v>
      </c>
      <c r="D11" s="12">
        <v>0</v>
      </c>
    </row>
    <row r="12" spans="1:13" ht="15" customHeight="1">
      <c r="A12" s="1" t="s">
        <v>12</v>
      </c>
      <c r="B12" s="11" t="s">
        <v>13</v>
      </c>
      <c r="C12" s="12">
        <v>934812663</v>
      </c>
      <c r="D12" s="12">
        <v>934812663</v>
      </c>
      <c r="E12" s="13"/>
    </row>
    <row r="13" spans="1:13" ht="15" customHeight="1">
      <c r="B13" s="8" t="s">
        <v>14</v>
      </c>
      <c r="C13" s="9">
        <f>SUM(C14:C22)</f>
        <v>1399166382.27</v>
      </c>
      <c r="D13" s="9">
        <f>SUM(D14:D22)</f>
        <v>1399166382.27</v>
      </c>
      <c r="E13" s="10"/>
    </row>
    <row r="14" spans="1:13" ht="15" customHeight="1">
      <c r="A14" s="1" t="s">
        <v>15</v>
      </c>
      <c r="B14" s="11" t="s">
        <v>16</v>
      </c>
      <c r="C14" s="12">
        <v>184188427</v>
      </c>
      <c r="D14" s="12">
        <v>184188427</v>
      </c>
      <c r="E14" s="13"/>
    </row>
    <row r="15" spans="1:13" ht="15" customHeight="1">
      <c r="A15" s="1" t="s">
        <v>17</v>
      </c>
      <c r="B15" s="11" t="s">
        <v>18</v>
      </c>
      <c r="C15" s="12">
        <v>25386574</v>
      </c>
      <c r="D15" s="12">
        <v>25386574</v>
      </c>
      <c r="E15" s="13"/>
    </row>
    <row r="16" spans="1:13" ht="15" customHeight="1">
      <c r="A16" s="1" t="s">
        <v>19</v>
      </c>
      <c r="B16" s="11" t="s">
        <v>20</v>
      </c>
      <c r="C16" s="12">
        <v>26100600</v>
      </c>
      <c r="D16" s="12">
        <v>26100600</v>
      </c>
      <c r="E16" s="13"/>
    </row>
    <row r="17" spans="1:5" ht="15" customHeight="1">
      <c r="A17" s="1" t="s">
        <v>21</v>
      </c>
      <c r="B17" s="11" t="s">
        <v>22</v>
      </c>
      <c r="C17" s="12">
        <v>1900000</v>
      </c>
      <c r="D17" s="12">
        <v>1900000</v>
      </c>
      <c r="E17" s="13"/>
    </row>
    <row r="18" spans="1:5" ht="15" customHeight="1">
      <c r="A18" s="1" t="s">
        <v>23</v>
      </c>
      <c r="B18" s="11" t="s">
        <v>24</v>
      </c>
      <c r="C18" s="12">
        <v>232619751</v>
      </c>
      <c r="D18" s="12">
        <v>232619751</v>
      </c>
      <c r="E18" s="13"/>
    </row>
    <row r="19" spans="1:5" ht="15" customHeight="1">
      <c r="A19" s="1" t="s">
        <v>25</v>
      </c>
      <c r="B19" s="11" t="s">
        <v>26</v>
      </c>
      <c r="C19" s="12">
        <v>76160000</v>
      </c>
      <c r="D19" s="12">
        <v>76160000</v>
      </c>
      <c r="E19" s="13"/>
    </row>
    <row r="20" spans="1:5" ht="15" customHeight="1">
      <c r="A20" s="1" t="s">
        <v>27</v>
      </c>
      <c r="B20" s="11" t="s">
        <v>28</v>
      </c>
      <c r="C20" s="12">
        <v>13195272</v>
      </c>
      <c r="D20" s="12">
        <v>13195272</v>
      </c>
      <c r="E20" s="13"/>
    </row>
    <row r="21" spans="1:5" ht="15" customHeight="1">
      <c r="A21" s="1" t="s">
        <v>29</v>
      </c>
      <c r="B21" s="11" t="s">
        <v>30</v>
      </c>
      <c r="C21" s="12">
        <v>754079758.26999998</v>
      </c>
      <c r="D21" s="12">
        <v>754079758.26999998</v>
      </c>
      <c r="E21" s="13"/>
    </row>
    <row r="22" spans="1:5" ht="15" customHeight="1">
      <c r="A22" s="1" t="s">
        <v>31</v>
      </c>
      <c r="B22" s="11" t="s">
        <v>32</v>
      </c>
      <c r="C22" s="12">
        <v>85536000</v>
      </c>
      <c r="D22" s="12">
        <v>85536000</v>
      </c>
      <c r="E22" s="13"/>
    </row>
    <row r="23" spans="1:5" ht="15" customHeight="1">
      <c r="B23" s="8" t="s">
        <v>33</v>
      </c>
      <c r="C23" s="9">
        <f t="shared" ref="C23:D23" si="0">SUM(C24:C32)</f>
        <v>915855261.08000004</v>
      </c>
      <c r="D23" s="9">
        <f t="shared" si="0"/>
        <v>915855261.08000004</v>
      </c>
      <c r="E23" s="10"/>
    </row>
    <row r="24" spans="1:5" ht="15" customHeight="1">
      <c r="A24" s="1" t="s">
        <v>34</v>
      </c>
      <c r="B24" s="11" t="s">
        <v>35</v>
      </c>
      <c r="C24" s="12">
        <v>544778730.57000005</v>
      </c>
      <c r="D24" s="12">
        <v>544778730.57000005</v>
      </c>
      <c r="E24" s="13"/>
    </row>
    <row r="25" spans="1:5" ht="15" customHeight="1">
      <c r="A25" s="1" t="s">
        <v>36</v>
      </c>
      <c r="B25" s="11" t="s">
        <v>37</v>
      </c>
      <c r="C25" s="12">
        <v>77501700.060000002</v>
      </c>
      <c r="D25" s="12">
        <v>77501700.060000002</v>
      </c>
      <c r="E25" s="13"/>
    </row>
    <row r="26" spans="1:5" ht="15" customHeight="1">
      <c r="A26" s="1" t="s">
        <v>38</v>
      </c>
      <c r="B26" s="11" t="s">
        <v>39</v>
      </c>
      <c r="C26" s="12">
        <v>64332347</v>
      </c>
      <c r="D26" s="12">
        <v>64332347</v>
      </c>
      <c r="E26" s="13"/>
    </row>
    <row r="27" spans="1:5" ht="15" customHeight="1">
      <c r="A27" s="1" t="s">
        <v>40</v>
      </c>
      <c r="B27" s="11" t="s">
        <v>41</v>
      </c>
      <c r="C27" s="12">
        <v>3276434.76</v>
      </c>
      <c r="D27" s="12">
        <v>3276434.76</v>
      </c>
      <c r="E27" s="13"/>
    </row>
    <row r="28" spans="1:5" ht="15" customHeight="1">
      <c r="A28" s="1" t="s">
        <v>42</v>
      </c>
      <c r="B28" s="11" t="s">
        <v>43</v>
      </c>
      <c r="C28" s="12">
        <v>7282937.2800000003</v>
      </c>
      <c r="D28" s="12">
        <v>7282937.2800000003</v>
      </c>
      <c r="E28" s="13"/>
    </row>
    <row r="29" spans="1:5" ht="15" customHeight="1">
      <c r="A29" s="1" t="s">
        <v>44</v>
      </c>
      <c r="B29" s="11" t="s">
        <v>45</v>
      </c>
      <c r="C29" s="12">
        <v>10501024.41</v>
      </c>
      <c r="D29" s="12">
        <v>10501024.41</v>
      </c>
      <c r="E29" s="13"/>
    </row>
    <row r="30" spans="1:5" ht="15" customHeight="1">
      <c r="A30" s="1" t="s">
        <v>46</v>
      </c>
      <c r="B30" s="11" t="s">
        <v>47</v>
      </c>
      <c r="C30" s="12">
        <v>86213049</v>
      </c>
      <c r="D30" s="12">
        <v>86213049</v>
      </c>
      <c r="E30" s="13"/>
    </row>
    <row r="31" spans="1:5" ht="15" customHeight="1">
      <c r="A31" s="1" t="s">
        <v>48</v>
      </c>
      <c r="B31" s="11" t="s">
        <v>49</v>
      </c>
      <c r="C31" s="12">
        <v>0</v>
      </c>
      <c r="D31" s="12">
        <v>0</v>
      </c>
      <c r="E31" s="13"/>
    </row>
    <row r="32" spans="1:5" ht="15" customHeight="1">
      <c r="A32" s="1" t="s">
        <v>50</v>
      </c>
      <c r="B32" s="11" t="s">
        <v>51</v>
      </c>
      <c r="C32" s="12">
        <v>121969038</v>
      </c>
      <c r="D32" s="12">
        <v>121969038</v>
      </c>
      <c r="E32" s="13"/>
    </row>
    <row r="33" spans="1:5" ht="15" customHeight="1">
      <c r="B33" s="8" t="s">
        <v>52</v>
      </c>
      <c r="C33" s="9">
        <f t="shared" ref="C33:D33" si="1">SUM(C34:C41)</f>
        <v>0</v>
      </c>
      <c r="D33" s="9">
        <f t="shared" si="1"/>
        <v>0</v>
      </c>
      <c r="E33" s="10"/>
    </row>
    <row r="34" spans="1:5" ht="15" customHeight="1" outlineLevel="3">
      <c r="A34" s="1" t="s">
        <v>53</v>
      </c>
      <c r="B34" s="11" t="s">
        <v>54</v>
      </c>
      <c r="C34" s="12">
        <v>0</v>
      </c>
      <c r="D34" s="12">
        <v>0</v>
      </c>
      <c r="E34" s="13"/>
    </row>
    <row r="35" spans="1:5" ht="15" customHeight="1" outlineLevel="3">
      <c r="A35" s="1" t="s">
        <v>55</v>
      </c>
      <c r="B35" s="11" t="s">
        <v>56</v>
      </c>
      <c r="C35" s="12">
        <v>0</v>
      </c>
      <c r="D35" s="12">
        <v>0</v>
      </c>
      <c r="E35" s="13"/>
    </row>
    <row r="36" spans="1:5" ht="15" customHeight="1" outlineLevel="3">
      <c r="A36" s="1" t="s">
        <v>57</v>
      </c>
      <c r="B36" s="11" t="s">
        <v>58</v>
      </c>
      <c r="C36" s="12">
        <v>0</v>
      </c>
      <c r="D36" s="12">
        <v>0</v>
      </c>
      <c r="E36" s="13"/>
    </row>
    <row r="37" spans="1:5" ht="15" customHeight="1" outlineLevel="3">
      <c r="A37" s="1" t="s">
        <v>59</v>
      </c>
      <c r="B37" s="11" t="s">
        <v>60</v>
      </c>
      <c r="C37" s="12">
        <v>0</v>
      </c>
      <c r="D37" s="12">
        <v>0</v>
      </c>
      <c r="E37" s="13"/>
    </row>
    <row r="38" spans="1:5" ht="15" customHeight="1" outlineLevel="3">
      <c r="A38" s="1" t="s">
        <v>61</v>
      </c>
      <c r="B38" s="11" t="s">
        <v>62</v>
      </c>
      <c r="C38" s="12">
        <v>0</v>
      </c>
      <c r="D38" s="12">
        <v>0</v>
      </c>
      <c r="E38" s="13"/>
    </row>
    <row r="39" spans="1:5" ht="15" customHeight="1" outlineLevel="3">
      <c r="A39" s="1" t="s">
        <v>63</v>
      </c>
      <c r="B39" s="11" t="s">
        <v>64</v>
      </c>
      <c r="C39" s="12">
        <v>0</v>
      </c>
      <c r="D39" s="12">
        <v>0</v>
      </c>
      <c r="E39" s="13"/>
    </row>
    <row r="40" spans="1:5" ht="15" customHeight="1" outlineLevel="3">
      <c r="A40" s="1" t="s">
        <v>65</v>
      </c>
      <c r="B40" s="11" t="s">
        <v>66</v>
      </c>
      <c r="C40" s="12">
        <v>0</v>
      </c>
      <c r="D40" s="12">
        <v>0</v>
      </c>
      <c r="E40" s="13"/>
    </row>
    <row r="41" spans="1:5" ht="15" customHeight="1" outlineLevel="3">
      <c r="A41" s="1" t="s">
        <v>67</v>
      </c>
      <c r="B41" s="11" t="s">
        <v>68</v>
      </c>
      <c r="C41" s="12">
        <v>0</v>
      </c>
      <c r="D41" s="12">
        <v>0</v>
      </c>
      <c r="E41" s="13"/>
    </row>
    <row r="42" spans="1:5" ht="15" customHeight="1">
      <c r="B42" s="8" t="s">
        <v>69</v>
      </c>
      <c r="C42" s="9">
        <f t="shared" ref="C42:D42" si="2">SUM(C43:C49)</f>
        <v>0</v>
      </c>
      <c r="D42" s="9">
        <f t="shared" si="2"/>
        <v>0</v>
      </c>
      <c r="E42" s="10"/>
    </row>
    <row r="43" spans="1:5" ht="15" customHeight="1" outlineLevel="1">
      <c r="A43" s="1" t="s">
        <v>70</v>
      </c>
      <c r="B43" s="11" t="s">
        <v>71</v>
      </c>
      <c r="C43" s="12">
        <v>0</v>
      </c>
      <c r="D43" s="12">
        <v>0</v>
      </c>
      <c r="E43" s="13"/>
    </row>
    <row r="44" spans="1:5" ht="15" customHeight="1" outlineLevel="1">
      <c r="A44" s="1" t="s">
        <v>72</v>
      </c>
      <c r="B44" s="11" t="s">
        <v>73</v>
      </c>
      <c r="C44" s="12">
        <v>0</v>
      </c>
      <c r="D44" s="12">
        <v>0</v>
      </c>
      <c r="E44" s="13"/>
    </row>
    <row r="45" spans="1:5" ht="15" customHeight="1" outlineLevel="1">
      <c r="A45" s="1" t="s">
        <v>74</v>
      </c>
      <c r="B45" s="11" t="s">
        <v>75</v>
      </c>
      <c r="C45" s="12">
        <v>0</v>
      </c>
      <c r="D45" s="12">
        <v>0</v>
      </c>
      <c r="E45" s="13"/>
    </row>
    <row r="46" spans="1:5" ht="15" customHeight="1" outlineLevel="1">
      <c r="A46" s="1" t="s">
        <v>76</v>
      </c>
      <c r="B46" s="11" t="s">
        <v>77</v>
      </c>
      <c r="C46" s="12">
        <v>0</v>
      </c>
      <c r="D46" s="12">
        <v>0</v>
      </c>
      <c r="E46" s="13"/>
    </row>
    <row r="47" spans="1:5" ht="15" customHeight="1" outlineLevel="1">
      <c r="A47" s="1" t="s">
        <v>78</v>
      </c>
      <c r="B47" s="11" t="s">
        <v>79</v>
      </c>
      <c r="C47" s="12">
        <v>0</v>
      </c>
      <c r="D47" s="12">
        <v>0</v>
      </c>
      <c r="E47" s="13"/>
    </row>
    <row r="48" spans="1:5" ht="15" customHeight="1" outlineLevel="1">
      <c r="A48" s="1" t="s">
        <v>80</v>
      </c>
      <c r="B48" s="11" t="s">
        <v>81</v>
      </c>
      <c r="C48" s="12">
        <v>0</v>
      </c>
      <c r="D48" s="12">
        <v>0</v>
      </c>
      <c r="E48" s="13"/>
    </row>
    <row r="49" spans="1:5" ht="15" customHeight="1" outlineLevel="1">
      <c r="A49" s="1" t="s">
        <v>82</v>
      </c>
      <c r="B49" s="11" t="s">
        <v>83</v>
      </c>
      <c r="C49" s="12">
        <v>0</v>
      </c>
      <c r="D49" s="12">
        <v>0</v>
      </c>
      <c r="E49" s="13"/>
    </row>
    <row r="50" spans="1:5" ht="15" customHeight="1">
      <c r="B50" s="8" t="s">
        <v>84</v>
      </c>
      <c r="C50" s="9">
        <f t="shared" ref="C50:D50" si="3">SUM(C51:C59)</f>
        <v>338294165.94</v>
      </c>
      <c r="D50" s="9">
        <f t="shared" si="3"/>
        <v>338294165.94</v>
      </c>
      <c r="E50" s="10"/>
    </row>
    <row r="51" spans="1:5" ht="15" customHeight="1" outlineLevel="1">
      <c r="A51" s="1" t="s">
        <v>85</v>
      </c>
      <c r="B51" s="11" t="s">
        <v>86</v>
      </c>
      <c r="C51" s="12">
        <v>179360475.46000001</v>
      </c>
      <c r="D51" s="12">
        <v>179360475.46000001</v>
      </c>
      <c r="E51" s="13"/>
    </row>
    <row r="52" spans="1:5" ht="15" customHeight="1" outlineLevel="1">
      <c r="A52" s="1" t="s">
        <v>87</v>
      </c>
      <c r="B52" s="11" t="s">
        <v>88</v>
      </c>
      <c r="C52" s="12">
        <v>41622799.909999996</v>
      </c>
      <c r="D52" s="12">
        <v>41622799.909999996</v>
      </c>
      <c r="E52" s="13"/>
    </row>
    <row r="53" spans="1:5" ht="15" customHeight="1" outlineLevel="1">
      <c r="A53" s="1" t="s">
        <v>89</v>
      </c>
      <c r="B53" s="11" t="s">
        <v>90</v>
      </c>
      <c r="C53" s="12">
        <v>10336681</v>
      </c>
      <c r="D53" s="12">
        <v>10336681</v>
      </c>
      <c r="E53" s="13"/>
    </row>
    <row r="54" spans="1:5" ht="15" customHeight="1" outlineLevel="1">
      <c r="A54" s="1" t="s">
        <v>91</v>
      </c>
      <c r="B54" s="11" t="s">
        <v>92</v>
      </c>
      <c r="C54" s="12">
        <v>16054920.16</v>
      </c>
      <c r="D54" s="12">
        <v>16054920.16</v>
      </c>
      <c r="E54" s="13"/>
    </row>
    <row r="55" spans="1:5" ht="15" customHeight="1" outlineLevel="1">
      <c r="A55" s="1" t="s">
        <v>93</v>
      </c>
      <c r="B55" s="11" t="s">
        <v>94</v>
      </c>
      <c r="C55" s="12">
        <v>58662176</v>
      </c>
      <c r="D55" s="12">
        <v>58662176</v>
      </c>
      <c r="E55" s="13"/>
    </row>
    <row r="56" spans="1:5" ht="15" customHeight="1" outlineLevel="1">
      <c r="A56" s="1" t="s">
        <v>95</v>
      </c>
      <c r="B56" s="11" t="s">
        <v>96</v>
      </c>
      <c r="C56" s="12">
        <v>24788823.41</v>
      </c>
      <c r="D56" s="12">
        <v>24788823.41</v>
      </c>
      <c r="E56" s="13"/>
    </row>
    <row r="57" spans="1:5" ht="15" customHeight="1" outlineLevel="1">
      <c r="A57" s="1" t="s">
        <v>97</v>
      </c>
      <c r="B57" s="11" t="s">
        <v>98</v>
      </c>
      <c r="C57" s="12">
        <v>0</v>
      </c>
      <c r="D57" s="12">
        <v>0</v>
      </c>
      <c r="E57" s="13"/>
    </row>
    <row r="58" spans="1:5" ht="15" customHeight="1" outlineLevel="1">
      <c r="A58" s="1" t="s">
        <v>99</v>
      </c>
      <c r="B58" s="11" t="s">
        <v>100</v>
      </c>
      <c r="C58" s="12">
        <v>5000000</v>
      </c>
      <c r="D58" s="12">
        <v>5000000</v>
      </c>
      <c r="E58" s="13"/>
    </row>
    <row r="59" spans="1:5" ht="15" customHeight="1" outlineLevel="1">
      <c r="A59" s="1" t="s">
        <v>101</v>
      </c>
      <c r="B59" s="11" t="s">
        <v>102</v>
      </c>
      <c r="C59" s="12">
        <v>2468290</v>
      </c>
      <c r="D59" s="12">
        <v>2468290</v>
      </c>
      <c r="E59" s="13"/>
    </row>
    <row r="60" spans="1:5" ht="15" customHeight="1">
      <c r="B60" s="8" t="s">
        <v>103</v>
      </c>
      <c r="C60" s="9">
        <f t="shared" ref="C60:D60" si="4">SUM(C61:C64)</f>
        <v>188772987.71000001</v>
      </c>
      <c r="D60" s="9">
        <f t="shared" si="4"/>
        <v>188772987.71000001</v>
      </c>
      <c r="E60" s="10"/>
    </row>
    <row r="61" spans="1:5" ht="15" customHeight="1" outlineLevel="1">
      <c r="A61" s="1" t="s">
        <v>104</v>
      </c>
      <c r="B61" s="11" t="s">
        <v>105</v>
      </c>
      <c r="C61" s="12">
        <v>169710000</v>
      </c>
      <c r="D61" s="12">
        <v>169710000</v>
      </c>
      <c r="E61" s="13"/>
    </row>
    <row r="62" spans="1:5" ht="15" customHeight="1" outlineLevel="1">
      <c r="A62" s="1" t="s">
        <v>106</v>
      </c>
      <c r="B62" s="11" t="s">
        <v>107</v>
      </c>
      <c r="C62" s="12">
        <v>19062987.710000001</v>
      </c>
      <c r="D62" s="12">
        <v>19062987.710000001</v>
      </c>
    </row>
    <row r="63" spans="1:5" ht="15" customHeight="1" outlineLevel="1">
      <c r="A63" s="1" t="s">
        <v>108</v>
      </c>
      <c r="B63" s="11" t="s">
        <v>109</v>
      </c>
      <c r="C63" s="12">
        <v>0</v>
      </c>
      <c r="D63" s="12">
        <v>0</v>
      </c>
    </row>
    <row r="64" spans="1:5" ht="15" customHeight="1" outlineLevel="1">
      <c r="A64" s="1" t="s">
        <v>110</v>
      </c>
      <c r="B64" s="11" t="s">
        <v>111</v>
      </c>
      <c r="C64" s="12">
        <v>0</v>
      </c>
      <c r="D64" s="12">
        <v>0</v>
      </c>
    </row>
    <row r="65" spans="1:5" ht="15" customHeight="1">
      <c r="B65" s="14" t="s">
        <v>112</v>
      </c>
      <c r="C65" s="9">
        <f t="shared" ref="C65:D65" si="5">SUM(C66:C70)</f>
        <v>0</v>
      </c>
      <c r="D65" s="9">
        <f t="shared" si="5"/>
        <v>0</v>
      </c>
    </row>
    <row r="66" spans="1:5" ht="15" customHeight="1" outlineLevel="1">
      <c r="A66" s="1" t="s">
        <v>113</v>
      </c>
      <c r="B66" s="11" t="s">
        <v>114</v>
      </c>
      <c r="C66" s="12">
        <v>0</v>
      </c>
      <c r="D66" s="12">
        <v>0</v>
      </c>
    </row>
    <row r="67" spans="1:5" ht="15" customHeight="1" outlineLevel="1">
      <c r="A67" s="1" t="s">
        <v>115</v>
      </c>
      <c r="B67" s="11" t="s">
        <v>116</v>
      </c>
      <c r="C67" s="12">
        <v>0</v>
      </c>
      <c r="D67" s="12">
        <v>0</v>
      </c>
    </row>
    <row r="68" spans="1:5" ht="15" customHeight="1" outlineLevel="1">
      <c r="A68" s="1" t="s">
        <v>117</v>
      </c>
      <c r="B68" s="11" t="s">
        <v>118</v>
      </c>
      <c r="C68" s="12">
        <v>0</v>
      </c>
      <c r="D68" s="12">
        <v>0</v>
      </c>
    </row>
    <row r="69" spans="1:5" ht="15" customHeight="1" outlineLevel="1">
      <c r="A69" s="1" t="s">
        <v>119</v>
      </c>
      <c r="B69" s="11" t="s">
        <v>120</v>
      </c>
      <c r="C69" s="12">
        <v>0</v>
      </c>
      <c r="D69" s="12">
        <v>0</v>
      </c>
    </row>
    <row r="70" spans="1:5" ht="15" customHeight="1" outlineLevel="1">
      <c r="A70" s="1" t="s">
        <v>121</v>
      </c>
      <c r="B70" s="11" t="s">
        <v>122</v>
      </c>
      <c r="C70" s="12">
        <v>0</v>
      </c>
      <c r="D70" s="12">
        <v>0</v>
      </c>
    </row>
    <row r="71" spans="1:5" ht="15" customHeight="1">
      <c r="B71" s="14" t="s">
        <v>123</v>
      </c>
      <c r="C71" s="9">
        <f t="shared" ref="C71:D71" si="6">SUM(C72:C75)</f>
        <v>0</v>
      </c>
      <c r="D71" s="9">
        <f t="shared" si="6"/>
        <v>0</v>
      </c>
    </row>
    <row r="72" spans="1:5" ht="15" customHeight="1" outlineLevel="1">
      <c r="A72" s="1" t="s">
        <v>124</v>
      </c>
      <c r="B72" s="11" t="s">
        <v>125</v>
      </c>
      <c r="C72" s="12">
        <v>0</v>
      </c>
      <c r="D72" s="12">
        <v>0</v>
      </c>
    </row>
    <row r="73" spans="1:5" ht="15" customHeight="1" outlineLevel="1">
      <c r="A73" s="1" t="s">
        <v>126</v>
      </c>
      <c r="B73" s="11" t="s">
        <v>127</v>
      </c>
      <c r="C73" s="12">
        <v>0</v>
      </c>
      <c r="D73" s="12">
        <v>0</v>
      </c>
    </row>
    <row r="74" spans="1:5" ht="15" customHeight="1" outlineLevel="1">
      <c r="A74" s="1" t="s">
        <v>128</v>
      </c>
      <c r="B74" s="11" t="s">
        <v>129</v>
      </c>
      <c r="C74" s="12">
        <v>0</v>
      </c>
      <c r="D74" s="12">
        <v>0</v>
      </c>
    </row>
    <row r="75" spans="1:5" ht="15" customHeight="1" outlineLevel="1">
      <c r="A75" s="1" t="s">
        <v>130</v>
      </c>
      <c r="B75" s="11" t="s">
        <v>131</v>
      </c>
      <c r="C75" s="12">
        <v>0</v>
      </c>
      <c r="D75" s="12">
        <v>0</v>
      </c>
    </row>
    <row r="76" spans="1:5">
      <c r="B76" s="15" t="s">
        <v>132</v>
      </c>
      <c r="C76" s="16">
        <f t="shared" ref="C76:D76" si="7">C60+C50+C33+C23+C42+C13+C7+C65+C71</f>
        <v>11182324484</v>
      </c>
      <c r="D76" s="16">
        <f t="shared" si="7"/>
        <v>11182324484</v>
      </c>
      <c r="E76" s="17"/>
    </row>
    <row r="77" spans="1:5" outlineLevel="2">
      <c r="B77" s="6" t="s">
        <v>133</v>
      </c>
      <c r="C77" s="18">
        <v>0</v>
      </c>
      <c r="D77" s="18">
        <v>0</v>
      </c>
    </row>
    <row r="78" spans="1:5" outlineLevel="2">
      <c r="B78" s="19" t="s">
        <v>134</v>
      </c>
      <c r="C78" s="20">
        <f t="shared" ref="C78:D78" si="8">C79+C80</f>
        <v>0</v>
      </c>
      <c r="D78" s="20">
        <f t="shared" si="8"/>
        <v>0</v>
      </c>
    </row>
    <row r="79" spans="1:5" ht="31.5" outlineLevel="2">
      <c r="A79" s="1" t="s">
        <v>135</v>
      </c>
      <c r="B79" s="11" t="s">
        <v>136</v>
      </c>
      <c r="C79" s="12">
        <v>0</v>
      </c>
      <c r="D79" s="12">
        <v>0</v>
      </c>
    </row>
    <row r="80" spans="1:5" ht="31.5" outlineLevel="2">
      <c r="A80" s="1" t="s">
        <v>137</v>
      </c>
      <c r="B80" s="11" t="s">
        <v>138</v>
      </c>
      <c r="C80" s="12">
        <v>0</v>
      </c>
      <c r="D80" s="12">
        <v>0</v>
      </c>
    </row>
    <row r="81" spans="1:4" outlineLevel="2">
      <c r="B81" s="19" t="s">
        <v>139</v>
      </c>
      <c r="C81" s="20">
        <f t="shared" ref="C81:D81" si="9">C82+C83</f>
        <v>0</v>
      </c>
      <c r="D81" s="20">
        <f t="shared" si="9"/>
        <v>0</v>
      </c>
    </row>
    <row r="82" spans="1:4" outlineLevel="2">
      <c r="A82" s="1" t="s">
        <v>140</v>
      </c>
      <c r="B82" s="11" t="s">
        <v>141</v>
      </c>
      <c r="C82" s="12">
        <v>0</v>
      </c>
      <c r="D82" s="12">
        <v>0</v>
      </c>
    </row>
    <row r="83" spans="1:4" outlineLevel="2">
      <c r="A83" s="1" t="s">
        <v>142</v>
      </c>
      <c r="B83" s="11" t="s">
        <v>143</v>
      </c>
      <c r="C83" s="12">
        <v>0</v>
      </c>
      <c r="D83" s="12">
        <v>0</v>
      </c>
    </row>
    <row r="84" spans="1:4" outlineLevel="2">
      <c r="B84" s="19" t="s">
        <v>144</v>
      </c>
      <c r="C84" s="21">
        <f t="shared" ref="C84:D84" si="10">C85</f>
        <v>0</v>
      </c>
      <c r="D84" s="21">
        <f t="shared" si="10"/>
        <v>0</v>
      </c>
    </row>
    <row r="85" spans="1:4" ht="31.5" outlineLevel="2">
      <c r="A85" s="1" t="s">
        <v>145</v>
      </c>
      <c r="B85" s="11" t="s">
        <v>146</v>
      </c>
      <c r="C85" s="12">
        <v>0</v>
      </c>
      <c r="D85" s="12">
        <v>0</v>
      </c>
    </row>
    <row r="86" spans="1:4" outlineLevel="2">
      <c r="B86" s="22" t="s">
        <v>147</v>
      </c>
      <c r="C86" s="23">
        <f t="shared" ref="C86:D86" si="11">C77</f>
        <v>0</v>
      </c>
      <c r="D86" s="23">
        <f t="shared" si="11"/>
        <v>0</v>
      </c>
    </row>
    <row r="88" spans="1:4" ht="16.5">
      <c r="B88" s="24" t="s">
        <v>148</v>
      </c>
      <c r="C88" s="25">
        <f>C86+C76</f>
        <v>11182324484</v>
      </c>
      <c r="D88" s="25">
        <f>D86+D76</f>
        <v>11182324484</v>
      </c>
    </row>
    <row r="89" spans="1:4" s="27" customFormat="1">
      <c r="A89" s="1"/>
      <c r="B89" s="26" t="s">
        <v>149</v>
      </c>
      <c r="C89" s="26"/>
    </row>
    <row r="90" spans="1:4" s="27" customFormat="1">
      <c r="A90" s="1"/>
      <c r="B90" s="32" t="s">
        <v>157</v>
      </c>
      <c r="C90" s="26"/>
    </row>
    <row r="91" spans="1:4" s="27" customFormat="1">
      <c r="A91" s="1"/>
      <c r="B91" s="28" t="s">
        <v>150</v>
      </c>
      <c r="C91" s="28"/>
    </row>
    <row r="92" spans="1:4" s="27" customFormat="1" ht="27.75">
      <c r="A92" s="1"/>
      <c r="B92" s="29" t="s">
        <v>151</v>
      </c>
      <c r="C92" s="28"/>
    </row>
    <row r="93" spans="1:4" s="27" customFormat="1" ht="41.25">
      <c r="A93" s="1"/>
      <c r="B93" s="29" t="s">
        <v>160</v>
      </c>
      <c r="C93" s="28"/>
    </row>
    <row r="94" spans="1:4" s="27" customFormat="1">
      <c r="A94" s="1"/>
      <c r="B94" s="28"/>
      <c r="C94" s="28"/>
    </row>
    <row r="95" spans="1:4" s="27" customFormat="1">
      <c r="A95" s="1"/>
      <c r="B95" s="28" t="s">
        <v>152</v>
      </c>
      <c r="C95" s="28"/>
    </row>
    <row r="96" spans="1:4" s="27" customFormat="1" ht="27.75">
      <c r="A96" s="1"/>
      <c r="B96" s="29" t="s">
        <v>153</v>
      </c>
      <c r="C96" s="28"/>
    </row>
    <row r="97" spans="1:4" s="27" customFormat="1">
      <c r="A97" s="1"/>
      <c r="B97" s="28" t="s">
        <v>154</v>
      </c>
      <c r="C97" s="28"/>
    </row>
    <row r="98" spans="1:4">
      <c r="B98" s="35"/>
      <c r="C98" s="35"/>
    </row>
    <row r="99" spans="1:4" ht="63" customHeight="1">
      <c r="B99" s="33"/>
      <c r="C99" s="33"/>
      <c r="D99" s="33"/>
    </row>
    <row r="100" spans="1:4" ht="51.75" customHeight="1">
      <c r="B100" s="33"/>
      <c r="C100" s="33"/>
      <c r="D100" s="33"/>
    </row>
    <row r="101" spans="1:4" ht="75.75" customHeight="1">
      <c r="B101" s="33"/>
      <c r="C101" s="33"/>
      <c r="D101" s="33"/>
    </row>
    <row r="102" spans="1:4">
      <c r="B102" s="30"/>
      <c r="C102" s="30"/>
    </row>
    <row r="103" spans="1:4">
      <c r="B103" s="30"/>
      <c r="C103" s="30"/>
    </row>
    <row r="104" spans="1:4">
      <c r="B104" s="30"/>
      <c r="C104" s="30"/>
    </row>
    <row r="105" spans="1:4">
      <c r="B105" s="30"/>
      <c r="C105" s="30"/>
    </row>
    <row r="106" spans="1:4">
      <c r="B106" s="30"/>
      <c r="C106" s="30"/>
    </row>
    <row r="107" spans="1:4">
      <c r="B107" s="30"/>
      <c r="C107" s="30"/>
    </row>
    <row r="108" spans="1:4">
      <c r="B108" s="30"/>
      <c r="C108" s="30"/>
    </row>
    <row r="109" spans="1:4">
      <c r="B109" s="30"/>
      <c r="C109" s="30"/>
    </row>
    <row r="110" spans="1:4">
      <c r="B110" s="31"/>
      <c r="C110" s="31"/>
    </row>
    <row r="111" spans="1:4">
      <c r="B111" s="31"/>
      <c r="C111" s="31"/>
    </row>
  </sheetData>
  <mergeCells count="8">
    <mergeCell ref="B99:D99"/>
    <mergeCell ref="B100:D100"/>
    <mergeCell ref="B101:D101"/>
    <mergeCell ref="B1:D1"/>
    <mergeCell ref="B98:C98"/>
    <mergeCell ref="B2:D2"/>
    <mergeCell ref="B3:D3"/>
    <mergeCell ref="B4:D4"/>
  </mergeCells>
  <pageMargins left="0.25" right="0.25" top="0.75" bottom="0.75" header="0.3" footer="0.3"/>
  <pageSetup scale="52" orientation="portrait" r:id="rId1"/>
  <rowBreaks count="1" manualBreakCount="1">
    <brk id="70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Maira Lara</cp:lastModifiedBy>
  <cp:lastPrinted>2024-03-19T19:45:37Z</cp:lastPrinted>
  <dcterms:created xsi:type="dcterms:W3CDTF">2022-03-09T15:01:24Z</dcterms:created>
  <dcterms:modified xsi:type="dcterms:W3CDTF">2024-03-19T20:27:35Z</dcterms:modified>
</cp:coreProperties>
</file>